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K:\Catering\ALLERGENS UPDATE 23\"/>
    </mc:Choice>
  </mc:AlternateContent>
  <xr:revisionPtr revIDLastSave="0" documentId="13_ncr:1_{6A010B04-5A48-4897-AEF3-3BE20BAC9AC9}" xr6:coauthVersionLast="47" xr6:coauthVersionMax="47" xr10:uidLastSave="{00000000-0000-0000-0000-000000000000}"/>
  <bookViews>
    <workbookView xWindow="-120" yWindow="-120" windowWidth="19440" windowHeight="15000" tabRatio="891" activeTab="1" xr2:uid="{00000000-000D-0000-FFFF-FFFF00000000}"/>
  </bookViews>
  <sheets>
    <sheet name="ADDITIONS" sheetId="37" r:id="rId1"/>
    <sheet name="Master with Brand April 23" sheetId="77" r:id="rId2"/>
    <sheet name="MASTER WITH SUPPLIERS" sheetId="1" r:id="rId3"/>
    <sheet name="GOVERNORS 2020" sheetId="60" state="hidden" r:id="rId4"/>
    <sheet name="6 th form" sheetId="68" r:id="rId5"/>
    <sheet name="GOVS 10122" sheetId="73" r:id="rId6"/>
    <sheet name="governors mar 22" sheetId="75" r:id="rId7"/>
    <sheet name="HOME MADE BAGUETTES SANDWICHES" sheetId="76" r:id="rId8"/>
    <sheet name="Sheet3" sheetId="59" state="hidden" r:id="rId9"/>
    <sheet name="Gluten" sheetId="54" r:id="rId10"/>
    <sheet name="S Fish" sheetId="53" r:id="rId11"/>
    <sheet name="Egg" sheetId="52" r:id="rId12"/>
    <sheet name="Fish" sheetId="51" r:id="rId13"/>
    <sheet name="Lupin" sheetId="50" r:id="rId14"/>
    <sheet name="Milk" sheetId="49" r:id="rId15"/>
    <sheet name="Molluscs" sheetId="48" r:id="rId16"/>
    <sheet name="Nuts" sheetId="47" r:id="rId17"/>
    <sheet name="Peanut" sheetId="46" r:id="rId18"/>
    <sheet name="Soya" sheetId="45" r:id="rId19"/>
    <sheet name="Sesame" sheetId="44" r:id="rId20"/>
    <sheet name="Celery" sheetId="43" r:id="rId21"/>
    <sheet name="Mustard" sheetId="42" r:id="rId22"/>
    <sheet name="Sulphur" sheetId="41" r:id="rId23"/>
    <sheet name="Vegetarian" sheetId="40" r:id="rId24"/>
    <sheet name="Vegan" sheetId="58" r:id="rId25"/>
    <sheet name="Halal " sheetId="57" r:id="rId26"/>
    <sheet name="Master-term" sheetId="2" state="hidden" r:id="rId27"/>
  </sheets>
  <externalReferences>
    <externalReference r:id="rId28"/>
  </externalReferences>
  <definedNames>
    <definedName name="_xlnm._FilterDatabase" localSheetId="20" hidden="1">Celery!$A$1:$B$11</definedName>
    <definedName name="_xlnm._FilterDatabase" localSheetId="11" hidden="1">Egg!$A$1:$A$43</definedName>
    <definedName name="_xlnm._FilterDatabase" localSheetId="12" hidden="1">Fish!$A$1:$A$13</definedName>
    <definedName name="_xlnm._FilterDatabase" localSheetId="9" hidden="1">Gluten!$A$1:$A$95</definedName>
    <definedName name="_xlnm._FilterDatabase" localSheetId="13" hidden="1">Lupin!$A$1:$B$1</definedName>
    <definedName name="_xlnm._FilterDatabase" localSheetId="1" hidden="1">'Master with Brand April 23'!$A$1:$T$56</definedName>
    <definedName name="_xlnm._FilterDatabase" localSheetId="2" hidden="1">'MASTER WITH SUPPLIERS'!$A$1:$T$115</definedName>
    <definedName name="_xlnm._FilterDatabase" localSheetId="14" hidden="1">Milk!$A$1:$B$74</definedName>
    <definedName name="_xlnm._FilterDatabase" localSheetId="15" hidden="1">Molluscs!$A$1:$B$1</definedName>
    <definedName name="_xlnm._FilterDatabase" localSheetId="21" hidden="1">Mustard!$A$1:$B$14</definedName>
    <definedName name="_xlnm._FilterDatabase" localSheetId="16" hidden="1">Nuts!$A$1:$B$15</definedName>
    <definedName name="_xlnm._FilterDatabase" localSheetId="17" hidden="1">Peanut!$A$1:$B$3</definedName>
    <definedName name="_xlnm._FilterDatabase" localSheetId="10" hidden="1">'S Fish'!$A$1:$B$2</definedName>
    <definedName name="_xlnm._FilterDatabase" localSheetId="19" hidden="1">Sesame!$A$1:$B$15</definedName>
    <definedName name="_xlnm._FilterDatabase" localSheetId="18" hidden="1">Soya!$A$1:$B$42</definedName>
    <definedName name="_xlnm._FilterDatabase" localSheetId="22" hidden="1">Sulphur!$A$1:$B$12</definedName>
    <definedName name="_xlnm._FilterDatabase" localSheetId="24" hidden="1">Vegan!$A$1:$B$25</definedName>
    <definedName name="_xlnm._FilterDatabase" localSheetId="23" hidden="1">Vegetarian!$A$1:$B$142</definedName>
    <definedName name="_xlnm.Print_Titles" localSheetId="11">Egg!$1:$1</definedName>
    <definedName name="_xlnm.Print_Titles" localSheetId="9">Gluten!$1:$1</definedName>
    <definedName name="_xlnm.Print_Titles" localSheetId="1">'Master with Brand April 23'!$1:$1</definedName>
    <definedName name="_xlnm.Print_Titles" localSheetId="2">'MASTER WITH SUPPLIERS'!$1:$1</definedName>
    <definedName name="_xlnm.Print_Titles" localSheetId="14">Milk!$1:$1</definedName>
    <definedName name="_xlnm.Print_Titles" localSheetId="18">Soya!$1:$1</definedName>
    <definedName name="_xlnm.Print_Titles" localSheetId="23">Vegetarian!$1:$1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1" l="1"/>
  <c r="T1" i="60" l="1"/>
  <c r="D1" i="60" l="1"/>
  <c r="B1" i="60"/>
  <c r="C1" i="60"/>
  <c r="A1" i="60" l="1"/>
  <c r="R1" i="60"/>
  <c r="P1" i="60"/>
  <c r="N1" i="60"/>
  <c r="L1" i="60"/>
  <c r="J1" i="60"/>
  <c r="H1" i="60"/>
  <c r="F1" i="60"/>
  <c r="S1" i="60"/>
  <c r="Q1" i="60"/>
  <c r="O1" i="60"/>
  <c r="M1" i="60"/>
  <c r="K1" i="60"/>
  <c r="I1" i="60"/>
  <c r="G1" i="60"/>
  <c r="E1" i="60"/>
  <c r="B30" i="1"/>
  <c r="C30" i="1"/>
  <c r="D30" i="1"/>
  <c r="E30" i="1"/>
  <c r="J30" i="1"/>
  <c r="S30" i="1"/>
  <c r="T5" i="2" l="1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D61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D62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D63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D64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D65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D66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D67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D68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D69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D70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D71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D72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D73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D74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D75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D76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D77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D78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D79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D80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D81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D82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D84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D85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D86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D87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D88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D89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D9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D91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D92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D93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D94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D95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D96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D97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D98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D99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Q123" i="2"/>
  <c r="R123" i="2"/>
  <c r="S123" i="2"/>
  <c r="T123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R124" i="2"/>
  <c r="S124" i="2"/>
  <c r="T124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S125" i="2"/>
  <c r="T125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S130" i="2"/>
  <c r="T130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T132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T133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R134" i="2"/>
  <c r="S134" i="2"/>
  <c r="T134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P135" i="2"/>
  <c r="Q135" i="2"/>
  <c r="R135" i="2"/>
  <c r="S135" i="2"/>
  <c r="T135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P136" i="2"/>
  <c r="Q136" i="2"/>
  <c r="R136" i="2"/>
  <c r="S136" i="2"/>
  <c r="T136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T137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R138" i="2"/>
  <c r="S138" i="2"/>
  <c r="T138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39" i="2"/>
  <c r="S139" i="2"/>
  <c r="T139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T142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Q143" i="2"/>
  <c r="R143" i="2"/>
  <c r="S143" i="2"/>
  <c r="T143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Q144" i="2"/>
  <c r="R144" i="2"/>
  <c r="S144" i="2"/>
  <c r="T144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Q145" i="2"/>
  <c r="R145" i="2"/>
  <c r="S145" i="2"/>
  <c r="T145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T146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P147" i="2"/>
  <c r="Q147" i="2"/>
  <c r="R147" i="2"/>
  <c r="S147" i="2"/>
  <c r="T147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P148" i="2"/>
  <c r="Q148" i="2"/>
  <c r="R148" i="2"/>
  <c r="S148" i="2"/>
  <c r="T148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S149" i="2"/>
  <c r="T149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P150" i="2"/>
  <c r="Q150" i="2"/>
  <c r="R150" i="2"/>
  <c r="S150" i="2"/>
  <c r="T150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P151" i="2"/>
  <c r="Q151" i="2"/>
  <c r="R151" i="2"/>
  <c r="S151" i="2"/>
  <c r="T151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Q152" i="2"/>
  <c r="R152" i="2"/>
  <c r="S152" i="2"/>
  <c r="T152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P153" i="2"/>
  <c r="Q153" i="2"/>
  <c r="R153" i="2"/>
  <c r="S153" i="2"/>
  <c r="T153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P154" i="2"/>
  <c r="Q154" i="2"/>
  <c r="R154" i="2"/>
  <c r="S154" i="2"/>
  <c r="T154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Q155" i="2"/>
  <c r="R155" i="2"/>
  <c r="S155" i="2"/>
  <c r="T155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P156" i="2"/>
  <c r="Q156" i="2"/>
  <c r="R156" i="2"/>
  <c r="S156" i="2"/>
  <c r="T156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P157" i="2"/>
  <c r="Q157" i="2"/>
  <c r="R157" i="2"/>
  <c r="S157" i="2"/>
  <c r="T157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S158" i="2"/>
  <c r="T158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S159" i="2"/>
  <c r="T159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P160" i="2"/>
  <c r="Q160" i="2"/>
  <c r="R160" i="2"/>
  <c r="S160" i="2"/>
  <c r="T160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P161" i="2"/>
  <c r="Q161" i="2"/>
  <c r="R161" i="2"/>
  <c r="S161" i="2"/>
  <c r="T161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S162" i="2"/>
  <c r="T162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P163" i="2"/>
  <c r="Q163" i="2"/>
  <c r="R163" i="2"/>
  <c r="S163" i="2"/>
  <c r="T163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R164" i="2"/>
  <c r="S164" i="2"/>
  <c r="T164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P165" i="2"/>
  <c r="Q165" i="2"/>
  <c r="R165" i="2"/>
  <c r="S165" i="2"/>
  <c r="T165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P166" i="2"/>
  <c r="Q166" i="2"/>
  <c r="R166" i="2"/>
  <c r="S166" i="2"/>
  <c r="T166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P167" i="2"/>
  <c r="Q167" i="2"/>
  <c r="R167" i="2"/>
  <c r="S167" i="2"/>
  <c r="T167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P168" i="2"/>
  <c r="Q168" i="2"/>
  <c r="R168" i="2"/>
  <c r="S168" i="2"/>
  <c r="T168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P169" i="2"/>
  <c r="Q169" i="2"/>
  <c r="R169" i="2"/>
  <c r="S169" i="2"/>
  <c r="T169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P170" i="2"/>
  <c r="Q170" i="2"/>
  <c r="R170" i="2"/>
  <c r="S170" i="2"/>
  <c r="T170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Q171" i="2"/>
  <c r="R171" i="2"/>
  <c r="S171" i="2"/>
  <c r="T171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P172" i="2"/>
  <c r="Q172" i="2"/>
  <c r="R172" i="2"/>
  <c r="S172" i="2"/>
  <c r="T172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P173" i="2"/>
  <c r="Q173" i="2"/>
  <c r="R173" i="2"/>
  <c r="S173" i="2"/>
  <c r="T173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S174" i="2"/>
  <c r="T174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Q175" i="2"/>
  <c r="R175" i="2"/>
  <c r="S175" i="2"/>
  <c r="T175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P176" i="2"/>
  <c r="Q176" i="2"/>
  <c r="R176" i="2"/>
  <c r="S176" i="2"/>
  <c r="T176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Q177" i="2"/>
  <c r="R177" i="2"/>
  <c r="S177" i="2"/>
  <c r="T177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S178" i="2"/>
  <c r="T178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T179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P180" i="2"/>
  <c r="Q180" i="2"/>
  <c r="R180" i="2"/>
  <c r="S180" i="2"/>
  <c r="T180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P181" i="2"/>
  <c r="Q181" i="2"/>
  <c r="R181" i="2"/>
  <c r="S181" i="2"/>
  <c r="T181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P182" i="2"/>
  <c r="Q182" i="2"/>
  <c r="R182" i="2"/>
  <c r="S182" i="2"/>
  <c r="T182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P183" i="2"/>
  <c r="Q183" i="2"/>
  <c r="R183" i="2"/>
  <c r="S183" i="2"/>
  <c r="T183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P184" i="2"/>
  <c r="Q184" i="2"/>
  <c r="R184" i="2"/>
  <c r="S184" i="2"/>
  <c r="T184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P185" i="2"/>
  <c r="Q185" i="2"/>
  <c r="R185" i="2"/>
  <c r="S185" i="2"/>
  <c r="T185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T186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T187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T188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T189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P190" i="2"/>
  <c r="Q190" i="2"/>
  <c r="R190" i="2"/>
  <c r="S190" i="2"/>
  <c r="T190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P191" i="2"/>
  <c r="Q191" i="2"/>
  <c r="R191" i="2"/>
  <c r="S191" i="2"/>
  <c r="T191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P192" i="2"/>
  <c r="Q192" i="2"/>
  <c r="R192" i="2"/>
  <c r="S192" i="2"/>
  <c r="T192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P193" i="2"/>
  <c r="Q193" i="2"/>
  <c r="R193" i="2"/>
  <c r="S193" i="2"/>
  <c r="T193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P194" i="2"/>
  <c r="Q194" i="2"/>
  <c r="R194" i="2"/>
  <c r="S194" i="2"/>
  <c r="T194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P195" i="2"/>
  <c r="Q195" i="2"/>
  <c r="R195" i="2"/>
  <c r="S195" i="2"/>
  <c r="T195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T196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T197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T198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T199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T200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T201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T204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T205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T206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P207" i="2"/>
  <c r="Q207" i="2"/>
  <c r="R207" i="2"/>
  <c r="S207" i="2"/>
  <c r="T207" i="2"/>
  <c r="D208" i="2"/>
  <c r="E208" i="2"/>
  <c r="F208" i="2"/>
  <c r="G208" i="2"/>
  <c r="H208" i="2"/>
  <c r="I208" i="2"/>
  <c r="J208" i="2"/>
  <c r="K208" i="2"/>
  <c r="L208" i="2"/>
  <c r="M208" i="2"/>
  <c r="N208" i="2"/>
  <c r="O208" i="2"/>
  <c r="P208" i="2"/>
  <c r="Q208" i="2"/>
  <c r="R208" i="2"/>
  <c r="S208" i="2"/>
  <c r="T208" i="2"/>
  <c r="D209" i="2"/>
  <c r="E209" i="2"/>
  <c r="F209" i="2"/>
  <c r="G209" i="2"/>
  <c r="H209" i="2"/>
  <c r="I209" i="2"/>
  <c r="J209" i="2"/>
  <c r="K209" i="2"/>
  <c r="L209" i="2"/>
  <c r="M209" i="2"/>
  <c r="N209" i="2"/>
  <c r="O209" i="2"/>
  <c r="P209" i="2"/>
  <c r="Q209" i="2"/>
  <c r="R209" i="2"/>
  <c r="S209" i="2"/>
  <c r="T209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T210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P211" i="2"/>
  <c r="Q211" i="2"/>
  <c r="R211" i="2"/>
  <c r="S211" i="2"/>
  <c r="T211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T212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P213" i="2"/>
  <c r="Q213" i="2"/>
  <c r="R213" i="2"/>
  <c r="S213" i="2"/>
  <c r="T213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P214" i="2"/>
  <c r="Q214" i="2"/>
  <c r="R214" i="2"/>
  <c r="S214" i="2"/>
  <c r="T214" i="2"/>
  <c r="D215" i="2"/>
  <c r="E215" i="2"/>
  <c r="F215" i="2"/>
  <c r="G215" i="2"/>
  <c r="H215" i="2"/>
  <c r="I215" i="2"/>
  <c r="J215" i="2"/>
  <c r="K215" i="2"/>
  <c r="L215" i="2"/>
  <c r="M215" i="2"/>
  <c r="N215" i="2"/>
  <c r="O215" i="2"/>
  <c r="P215" i="2"/>
  <c r="Q215" i="2"/>
  <c r="R215" i="2"/>
  <c r="S215" i="2"/>
  <c r="T215" i="2"/>
  <c r="D216" i="2"/>
  <c r="E216" i="2"/>
  <c r="F216" i="2"/>
  <c r="G216" i="2"/>
  <c r="H216" i="2"/>
  <c r="I216" i="2"/>
  <c r="J216" i="2"/>
  <c r="K216" i="2"/>
  <c r="L216" i="2"/>
  <c r="M216" i="2"/>
  <c r="N216" i="2"/>
  <c r="O216" i="2"/>
  <c r="P216" i="2"/>
  <c r="Q216" i="2"/>
  <c r="R216" i="2"/>
  <c r="S216" i="2"/>
  <c r="T216" i="2"/>
  <c r="D217" i="2"/>
  <c r="E217" i="2"/>
  <c r="F217" i="2"/>
  <c r="G217" i="2"/>
  <c r="H217" i="2"/>
  <c r="I217" i="2"/>
  <c r="J217" i="2"/>
  <c r="K217" i="2"/>
  <c r="L217" i="2"/>
  <c r="M217" i="2"/>
  <c r="N217" i="2"/>
  <c r="O217" i="2"/>
  <c r="P217" i="2"/>
  <c r="Q217" i="2"/>
  <c r="R217" i="2"/>
  <c r="S217" i="2"/>
  <c r="T217" i="2"/>
  <c r="D218" i="2"/>
  <c r="E218" i="2"/>
  <c r="F218" i="2"/>
  <c r="G218" i="2"/>
  <c r="H218" i="2"/>
  <c r="I218" i="2"/>
  <c r="J218" i="2"/>
  <c r="K218" i="2"/>
  <c r="L218" i="2"/>
  <c r="M218" i="2"/>
  <c r="N218" i="2"/>
  <c r="O218" i="2"/>
  <c r="P218" i="2"/>
  <c r="Q218" i="2"/>
  <c r="R218" i="2"/>
  <c r="S218" i="2"/>
  <c r="T218" i="2"/>
  <c r="D219" i="2"/>
  <c r="E219" i="2"/>
  <c r="F219" i="2"/>
  <c r="G219" i="2"/>
  <c r="H219" i="2"/>
  <c r="I219" i="2"/>
  <c r="J219" i="2"/>
  <c r="K219" i="2"/>
  <c r="L219" i="2"/>
  <c r="M219" i="2"/>
  <c r="N219" i="2"/>
  <c r="O219" i="2"/>
  <c r="P219" i="2"/>
  <c r="Q219" i="2"/>
  <c r="R219" i="2"/>
  <c r="S219" i="2"/>
  <c r="T219" i="2"/>
  <c r="D220" i="2"/>
  <c r="E220" i="2"/>
  <c r="F220" i="2"/>
  <c r="G220" i="2"/>
  <c r="H220" i="2"/>
  <c r="I220" i="2"/>
  <c r="J220" i="2"/>
  <c r="K220" i="2"/>
  <c r="L220" i="2"/>
  <c r="M220" i="2"/>
  <c r="N220" i="2"/>
  <c r="O220" i="2"/>
  <c r="P220" i="2"/>
  <c r="Q220" i="2"/>
  <c r="R220" i="2"/>
  <c r="S220" i="2"/>
  <c r="T220" i="2"/>
  <c r="D221" i="2"/>
  <c r="E221" i="2"/>
  <c r="F221" i="2"/>
  <c r="G221" i="2"/>
  <c r="H221" i="2"/>
  <c r="I221" i="2"/>
  <c r="J221" i="2"/>
  <c r="K221" i="2"/>
  <c r="L221" i="2"/>
  <c r="M221" i="2"/>
  <c r="N221" i="2"/>
  <c r="O221" i="2"/>
  <c r="P221" i="2"/>
  <c r="Q221" i="2"/>
  <c r="R221" i="2"/>
  <c r="S221" i="2"/>
  <c r="T221" i="2"/>
  <c r="D222" i="2"/>
  <c r="E222" i="2"/>
  <c r="F222" i="2"/>
  <c r="G222" i="2"/>
  <c r="H222" i="2"/>
  <c r="I222" i="2"/>
  <c r="J222" i="2"/>
  <c r="K222" i="2"/>
  <c r="L222" i="2"/>
  <c r="M222" i="2"/>
  <c r="N222" i="2"/>
  <c r="O222" i="2"/>
  <c r="P222" i="2"/>
  <c r="Q222" i="2"/>
  <c r="R222" i="2"/>
  <c r="S222" i="2"/>
  <c r="T222" i="2"/>
  <c r="D223" i="2"/>
  <c r="E223" i="2"/>
  <c r="F223" i="2"/>
  <c r="G223" i="2"/>
  <c r="H223" i="2"/>
  <c r="I223" i="2"/>
  <c r="J223" i="2"/>
  <c r="K223" i="2"/>
  <c r="L223" i="2"/>
  <c r="M223" i="2"/>
  <c r="N223" i="2"/>
  <c r="O223" i="2"/>
  <c r="P223" i="2"/>
  <c r="Q223" i="2"/>
  <c r="R223" i="2"/>
  <c r="S223" i="2"/>
  <c r="T223" i="2"/>
  <c r="D224" i="2"/>
  <c r="E224" i="2"/>
  <c r="F224" i="2"/>
  <c r="G224" i="2"/>
  <c r="H224" i="2"/>
  <c r="I224" i="2"/>
  <c r="J224" i="2"/>
  <c r="K224" i="2"/>
  <c r="L224" i="2"/>
  <c r="M224" i="2"/>
  <c r="N224" i="2"/>
  <c r="O224" i="2"/>
  <c r="P224" i="2"/>
  <c r="Q224" i="2"/>
  <c r="R224" i="2"/>
  <c r="S224" i="2"/>
  <c r="T224" i="2"/>
  <c r="D225" i="2"/>
  <c r="E225" i="2"/>
  <c r="F225" i="2"/>
  <c r="G225" i="2"/>
  <c r="H225" i="2"/>
  <c r="I225" i="2"/>
  <c r="J225" i="2"/>
  <c r="K225" i="2"/>
  <c r="L225" i="2"/>
  <c r="M225" i="2"/>
  <c r="N225" i="2"/>
  <c r="O225" i="2"/>
  <c r="P225" i="2"/>
  <c r="Q225" i="2"/>
  <c r="R225" i="2"/>
  <c r="S225" i="2"/>
  <c r="T225" i="2"/>
  <c r="D226" i="2"/>
  <c r="E226" i="2"/>
  <c r="F226" i="2"/>
  <c r="G226" i="2"/>
  <c r="H226" i="2"/>
  <c r="I226" i="2"/>
  <c r="J226" i="2"/>
  <c r="K226" i="2"/>
  <c r="L226" i="2"/>
  <c r="M226" i="2"/>
  <c r="N226" i="2"/>
  <c r="O226" i="2"/>
  <c r="P226" i="2"/>
  <c r="Q226" i="2"/>
  <c r="R226" i="2"/>
  <c r="S226" i="2"/>
  <c r="T226" i="2"/>
  <c r="D227" i="2"/>
  <c r="E227" i="2"/>
  <c r="F227" i="2"/>
  <c r="G227" i="2"/>
  <c r="H227" i="2"/>
  <c r="I227" i="2"/>
  <c r="J227" i="2"/>
  <c r="K227" i="2"/>
  <c r="L227" i="2"/>
  <c r="M227" i="2"/>
  <c r="N227" i="2"/>
  <c r="O227" i="2"/>
  <c r="P227" i="2"/>
  <c r="Q227" i="2"/>
  <c r="R227" i="2"/>
  <c r="S227" i="2"/>
  <c r="T227" i="2"/>
  <c r="D228" i="2"/>
  <c r="E228" i="2"/>
  <c r="F228" i="2"/>
  <c r="G228" i="2"/>
  <c r="H228" i="2"/>
  <c r="I228" i="2"/>
  <c r="J228" i="2"/>
  <c r="K228" i="2"/>
  <c r="L228" i="2"/>
  <c r="M228" i="2"/>
  <c r="N228" i="2"/>
  <c r="O228" i="2"/>
  <c r="P228" i="2"/>
  <c r="Q228" i="2"/>
  <c r="R228" i="2"/>
  <c r="S228" i="2"/>
  <c r="T228" i="2"/>
  <c r="D229" i="2"/>
  <c r="E229" i="2"/>
  <c r="F229" i="2"/>
  <c r="G229" i="2"/>
  <c r="H229" i="2"/>
  <c r="I229" i="2"/>
  <c r="J229" i="2"/>
  <c r="K229" i="2"/>
  <c r="L229" i="2"/>
  <c r="M229" i="2"/>
  <c r="N229" i="2"/>
  <c r="O229" i="2"/>
  <c r="P229" i="2"/>
  <c r="Q229" i="2"/>
  <c r="R229" i="2"/>
  <c r="S229" i="2"/>
  <c r="T229" i="2"/>
  <c r="D230" i="2"/>
  <c r="E230" i="2"/>
  <c r="F230" i="2"/>
  <c r="G230" i="2"/>
  <c r="H230" i="2"/>
  <c r="I230" i="2"/>
  <c r="J230" i="2"/>
  <c r="K230" i="2"/>
  <c r="L230" i="2"/>
  <c r="M230" i="2"/>
  <c r="N230" i="2"/>
  <c r="O230" i="2"/>
  <c r="P230" i="2"/>
  <c r="Q230" i="2"/>
  <c r="R230" i="2"/>
  <c r="S230" i="2"/>
  <c r="T230" i="2"/>
  <c r="D231" i="2"/>
  <c r="E231" i="2"/>
  <c r="F231" i="2"/>
  <c r="G231" i="2"/>
  <c r="H231" i="2"/>
  <c r="I231" i="2"/>
  <c r="J231" i="2"/>
  <c r="K231" i="2"/>
  <c r="L231" i="2"/>
  <c r="M231" i="2"/>
  <c r="N231" i="2"/>
  <c r="O231" i="2"/>
  <c r="P231" i="2"/>
  <c r="Q231" i="2"/>
  <c r="R231" i="2"/>
  <c r="S231" i="2"/>
  <c r="T231" i="2"/>
  <c r="D232" i="2"/>
  <c r="E232" i="2"/>
  <c r="F232" i="2"/>
  <c r="G232" i="2"/>
  <c r="H232" i="2"/>
  <c r="I232" i="2"/>
  <c r="J232" i="2"/>
  <c r="K232" i="2"/>
  <c r="L232" i="2"/>
  <c r="M232" i="2"/>
  <c r="N232" i="2"/>
  <c r="O232" i="2"/>
  <c r="P232" i="2"/>
  <c r="Q232" i="2"/>
  <c r="R232" i="2"/>
  <c r="S232" i="2"/>
  <c r="T232" i="2"/>
  <c r="D233" i="2"/>
  <c r="E233" i="2"/>
  <c r="F233" i="2"/>
  <c r="G233" i="2"/>
  <c r="H233" i="2"/>
  <c r="I233" i="2"/>
  <c r="J233" i="2"/>
  <c r="K233" i="2"/>
  <c r="L233" i="2"/>
  <c r="M233" i="2"/>
  <c r="N233" i="2"/>
  <c r="O233" i="2"/>
  <c r="P233" i="2"/>
  <c r="Q233" i="2"/>
  <c r="R233" i="2"/>
  <c r="S233" i="2"/>
  <c r="T233" i="2"/>
  <c r="D234" i="2"/>
  <c r="E234" i="2"/>
  <c r="F234" i="2"/>
  <c r="G234" i="2"/>
  <c r="H234" i="2"/>
  <c r="I234" i="2"/>
  <c r="J234" i="2"/>
  <c r="K234" i="2"/>
  <c r="L234" i="2"/>
  <c r="M234" i="2"/>
  <c r="N234" i="2"/>
  <c r="O234" i="2"/>
  <c r="P234" i="2"/>
  <c r="Q234" i="2"/>
  <c r="R234" i="2"/>
  <c r="S234" i="2"/>
  <c r="T234" i="2"/>
  <c r="D235" i="2"/>
  <c r="E235" i="2"/>
  <c r="F235" i="2"/>
  <c r="G235" i="2"/>
  <c r="H235" i="2"/>
  <c r="I235" i="2"/>
  <c r="J235" i="2"/>
  <c r="K235" i="2"/>
  <c r="L235" i="2"/>
  <c r="M235" i="2"/>
  <c r="N235" i="2"/>
  <c r="O235" i="2"/>
  <c r="P235" i="2"/>
  <c r="Q235" i="2"/>
  <c r="R235" i="2"/>
  <c r="S235" i="2"/>
  <c r="T235" i="2"/>
  <c r="D236" i="2"/>
  <c r="E236" i="2"/>
  <c r="F236" i="2"/>
  <c r="G236" i="2"/>
  <c r="H236" i="2"/>
  <c r="I236" i="2"/>
  <c r="J236" i="2"/>
  <c r="K236" i="2"/>
  <c r="L236" i="2"/>
  <c r="M236" i="2"/>
  <c r="N236" i="2"/>
  <c r="O236" i="2"/>
  <c r="P236" i="2"/>
  <c r="Q236" i="2"/>
  <c r="R236" i="2"/>
  <c r="S236" i="2"/>
  <c r="T236" i="2"/>
  <c r="D237" i="2"/>
  <c r="E237" i="2"/>
  <c r="F237" i="2"/>
  <c r="G237" i="2"/>
  <c r="H237" i="2"/>
  <c r="I237" i="2"/>
  <c r="J237" i="2"/>
  <c r="K237" i="2"/>
  <c r="L237" i="2"/>
  <c r="M237" i="2"/>
  <c r="N237" i="2"/>
  <c r="O237" i="2"/>
  <c r="P237" i="2"/>
  <c r="Q237" i="2"/>
  <c r="R237" i="2"/>
  <c r="S237" i="2"/>
  <c r="T237" i="2"/>
  <c r="D238" i="2"/>
  <c r="E238" i="2"/>
  <c r="F238" i="2"/>
  <c r="G238" i="2"/>
  <c r="H238" i="2"/>
  <c r="I238" i="2"/>
  <c r="J238" i="2"/>
  <c r="K238" i="2"/>
  <c r="L238" i="2"/>
  <c r="M238" i="2"/>
  <c r="N238" i="2"/>
  <c r="O238" i="2"/>
  <c r="P238" i="2"/>
  <c r="Q238" i="2"/>
  <c r="R238" i="2"/>
  <c r="S238" i="2"/>
  <c r="T238" i="2"/>
  <c r="D239" i="2"/>
  <c r="E239" i="2"/>
  <c r="F239" i="2"/>
  <c r="G239" i="2"/>
  <c r="H239" i="2"/>
  <c r="I239" i="2"/>
  <c r="J239" i="2"/>
  <c r="K239" i="2"/>
  <c r="L239" i="2"/>
  <c r="M239" i="2"/>
  <c r="N239" i="2"/>
  <c r="O239" i="2"/>
  <c r="P239" i="2"/>
  <c r="Q239" i="2"/>
  <c r="R239" i="2"/>
  <c r="S239" i="2"/>
  <c r="T239" i="2"/>
  <c r="D240" i="2"/>
  <c r="E240" i="2"/>
  <c r="F240" i="2"/>
  <c r="G240" i="2"/>
  <c r="H240" i="2"/>
  <c r="I240" i="2"/>
  <c r="J240" i="2"/>
  <c r="K240" i="2"/>
  <c r="L240" i="2"/>
  <c r="M240" i="2"/>
  <c r="N240" i="2"/>
  <c r="O240" i="2"/>
  <c r="P240" i="2"/>
  <c r="Q240" i="2"/>
  <c r="R240" i="2"/>
  <c r="S240" i="2"/>
  <c r="T240" i="2"/>
  <c r="D241" i="2"/>
  <c r="E241" i="2"/>
  <c r="F241" i="2"/>
  <c r="G241" i="2"/>
  <c r="H241" i="2"/>
  <c r="I241" i="2"/>
  <c r="J241" i="2"/>
  <c r="K241" i="2"/>
  <c r="L241" i="2"/>
  <c r="M241" i="2"/>
  <c r="N241" i="2"/>
  <c r="O241" i="2"/>
  <c r="P241" i="2"/>
  <c r="Q241" i="2"/>
  <c r="R241" i="2"/>
  <c r="S241" i="2"/>
  <c r="T241" i="2"/>
  <c r="D242" i="2"/>
  <c r="E242" i="2"/>
  <c r="F242" i="2"/>
  <c r="G242" i="2"/>
  <c r="H242" i="2"/>
  <c r="I242" i="2"/>
  <c r="J242" i="2"/>
  <c r="K242" i="2"/>
  <c r="L242" i="2"/>
  <c r="M242" i="2"/>
  <c r="N242" i="2"/>
  <c r="O242" i="2"/>
  <c r="P242" i="2"/>
  <c r="Q242" i="2"/>
  <c r="R242" i="2"/>
  <c r="S242" i="2"/>
  <c r="T242" i="2"/>
  <c r="D243" i="2"/>
  <c r="E243" i="2"/>
  <c r="F243" i="2"/>
  <c r="G243" i="2"/>
  <c r="H243" i="2"/>
  <c r="I243" i="2"/>
  <c r="J243" i="2"/>
  <c r="K243" i="2"/>
  <c r="L243" i="2"/>
  <c r="M243" i="2"/>
  <c r="N243" i="2"/>
  <c r="O243" i="2"/>
  <c r="P243" i="2"/>
  <c r="Q243" i="2"/>
  <c r="R243" i="2"/>
  <c r="S243" i="2"/>
  <c r="T243" i="2"/>
  <c r="D244" i="2"/>
  <c r="E244" i="2"/>
  <c r="F244" i="2"/>
  <c r="G244" i="2"/>
  <c r="H244" i="2"/>
  <c r="I244" i="2"/>
  <c r="J244" i="2"/>
  <c r="K244" i="2"/>
  <c r="L244" i="2"/>
  <c r="M244" i="2"/>
  <c r="N244" i="2"/>
  <c r="O244" i="2"/>
  <c r="P244" i="2"/>
  <c r="Q244" i="2"/>
  <c r="R244" i="2"/>
  <c r="S244" i="2"/>
  <c r="T244" i="2"/>
  <c r="D245" i="2"/>
  <c r="E245" i="2"/>
  <c r="F245" i="2"/>
  <c r="G245" i="2"/>
  <c r="H245" i="2"/>
  <c r="I245" i="2"/>
  <c r="J245" i="2"/>
  <c r="K245" i="2"/>
  <c r="L245" i="2"/>
  <c r="M245" i="2"/>
  <c r="N245" i="2"/>
  <c r="O245" i="2"/>
  <c r="P245" i="2"/>
  <c r="Q245" i="2"/>
  <c r="R245" i="2"/>
  <c r="S245" i="2"/>
  <c r="T245" i="2"/>
  <c r="D246" i="2"/>
  <c r="E246" i="2"/>
  <c r="F246" i="2"/>
  <c r="G246" i="2"/>
  <c r="H246" i="2"/>
  <c r="I246" i="2"/>
  <c r="J246" i="2"/>
  <c r="K246" i="2"/>
  <c r="L246" i="2"/>
  <c r="M246" i="2"/>
  <c r="N246" i="2"/>
  <c r="O246" i="2"/>
  <c r="P246" i="2"/>
  <c r="Q246" i="2"/>
  <c r="R246" i="2"/>
  <c r="S246" i="2"/>
  <c r="T246" i="2"/>
  <c r="D247" i="2"/>
  <c r="E247" i="2"/>
  <c r="F247" i="2"/>
  <c r="G247" i="2"/>
  <c r="H247" i="2"/>
  <c r="I247" i="2"/>
  <c r="J247" i="2"/>
  <c r="K247" i="2"/>
  <c r="L247" i="2"/>
  <c r="M247" i="2"/>
  <c r="N247" i="2"/>
  <c r="O247" i="2"/>
  <c r="P247" i="2"/>
  <c r="Q247" i="2"/>
  <c r="R247" i="2"/>
  <c r="S247" i="2"/>
  <c r="T247" i="2"/>
  <c r="D248" i="2"/>
  <c r="E248" i="2"/>
  <c r="F248" i="2"/>
  <c r="G248" i="2"/>
  <c r="H248" i="2"/>
  <c r="I248" i="2"/>
  <c r="J248" i="2"/>
  <c r="K248" i="2"/>
  <c r="L248" i="2"/>
  <c r="M248" i="2"/>
  <c r="N248" i="2"/>
  <c r="O248" i="2"/>
  <c r="P248" i="2"/>
  <c r="Q248" i="2"/>
  <c r="R248" i="2"/>
  <c r="S248" i="2"/>
  <c r="T248" i="2"/>
  <c r="D249" i="2"/>
  <c r="E249" i="2"/>
  <c r="F249" i="2"/>
  <c r="G249" i="2"/>
  <c r="H249" i="2"/>
  <c r="I249" i="2"/>
  <c r="J249" i="2"/>
  <c r="K249" i="2"/>
  <c r="L249" i="2"/>
  <c r="M249" i="2"/>
  <c r="N249" i="2"/>
  <c r="O249" i="2"/>
  <c r="P249" i="2"/>
  <c r="Q249" i="2"/>
  <c r="R249" i="2"/>
  <c r="S249" i="2"/>
  <c r="T249" i="2"/>
  <c r="D250" i="2"/>
  <c r="E250" i="2"/>
  <c r="F250" i="2"/>
  <c r="G250" i="2"/>
  <c r="H250" i="2"/>
  <c r="I250" i="2"/>
  <c r="J250" i="2"/>
  <c r="K250" i="2"/>
  <c r="L250" i="2"/>
  <c r="M250" i="2"/>
  <c r="N250" i="2"/>
  <c r="O250" i="2"/>
  <c r="P250" i="2"/>
  <c r="Q250" i="2"/>
  <c r="R250" i="2"/>
  <c r="S250" i="2"/>
  <c r="T250" i="2"/>
  <c r="D251" i="2"/>
  <c r="E251" i="2"/>
  <c r="F251" i="2"/>
  <c r="G251" i="2"/>
  <c r="H251" i="2"/>
  <c r="I251" i="2"/>
  <c r="J251" i="2"/>
  <c r="K251" i="2"/>
  <c r="L251" i="2"/>
  <c r="M251" i="2"/>
  <c r="N251" i="2"/>
  <c r="O251" i="2"/>
  <c r="P251" i="2"/>
  <c r="Q251" i="2"/>
  <c r="R251" i="2"/>
  <c r="S251" i="2"/>
  <c r="T251" i="2"/>
  <c r="D252" i="2"/>
  <c r="E252" i="2"/>
  <c r="F252" i="2"/>
  <c r="G252" i="2"/>
  <c r="H252" i="2"/>
  <c r="I252" i="2"/>
  <c r="J252" i="2"/>
  <c r="K252" i="2"/>
  <c r="L252" i="2"/>
  <c r="M252" i="2"/>
  <c r="N252" i="2"/>
  <c r="O252" i="2"/>
  <c r="P252" i="2"/>
  <c r="Q252" i="2"/>
  <c r="R252" i="2"/>
  <c r="S252" i="2"/>
  <c r="T252" i="2"/>
  <c r="D253" i="2"/>
  <c r="E253" i="2"/>
  <c r="F253" i="2"/>
  <c r="G253" i="2"/>
  <c r="H253" i="2"/>
  <c r="I253" i="2"/>
  <c r="J253" i="2"/>
  <c r="K253" i="2"/>
  <c r="L253" i="2"/>
  <c r="M253" i="2"/>
  <c r="N253" i="2"/>
  <c r="O253" i="2"/>
  <c r="P253" i="2"/>
  <c r="Q253" i="2"/>
  <c r="R253" i="2"/>
  <c r="S253" i="2"/>
  <c r="T253" i="2"/>
  <c r="D254" i="2"/>
  <c r="E254" i="2"/>
  <c r="F254" i="2"/>
  <c r="G254" i="2"/>
  <c r="H254" i="2"/>
  <c r="I254" i="2"/>
  <c r="J254" i="2"/>
  <c r="K254" i="2"/>
  <c r="L254" i="2"/>
  <c r="M254" i="2"/>
  <c r="N254" i="2"/>
  <c r="O254" i="2"/>
  <c r="P254" i="2"/>
  <c r="Q254" i="2"/>
  <c r="R254" i="2"/>
  <c r="S254" i="2"/>
  <c r="T254" i="2"/>
  <c r="D255" i="2"/>
  <c r="E255" i="2"/>
  <c r="F255" i="2"/>
  <c r="G255" i="2"/>
  <c r="H255" i="2"/>
  <c r="I255" i="2"/>
  <c r="J255" i="2"/>
  <c r="K255" i="2"/>
  <c r="L255" i="2"/>
  <c r="M255" i="2"/>
  <c r="N255" i="2"/>
  <c r="O255" i="2"/>
  <c r="P255" i="2"/>
  <c r="Q255" i="2"/>
  <c r="R255" i="2"/>
  <c r="S255" i="2"/>
  <c r="T255" i="2"/>
  <c r="D256" i="2"/>
  <c r="E256" i="2"/>
  <c r="F256" i="2"/>
  <c r="G256" i="2"/>
  <c r="H256" i="2"/>
  <c r="I256" i="2"/>
  <c r="J256" i="2"/>
  <c r="K256" i="2"/>
  <c r="L256" i="2"/>
  <c r="M256" i="2"/>
  <c r="N256" i="2"/>
  <c r="O256" i="2"/>
  <c r="P256" i="2"/>
  <c r="Q256" i="2"/>
  <c r="R256" i="2"/>
  <c r="S256" i="2"/>
  <c r="T256" i="2"/>
  <c r="D257" i="2"/>
  <c r="E257" i="2"/>
  <c r="F257" i="2"/>
  <c r="G257" i="2"/>
  <c r="H257" i="2"/>
  <c r="I257" i="2"/>
  <c r="J257" i="2"/>
  <c r="K257" i="2"/>
  <c r="L257" i="2"/>
  <c r="M257" i="2"/>
  <c r="N257" i="2"/>
  <c r="O257" i="2"/>
  <c r="P257" i="2"/>
  <c r="Q257" i="2"/>
  <c r="R257" i="2"/>
  <c r="S257" i="2"/>
  <c r="T257" i="2"/>
  <c r="D258" i="2"/>
  <c r="E258" i="2"/>
  <c r="F258" i="2"/>
  <c r="G258" i="2"/>
  <c r="H258" i="2"/>
  <c r="I258" i="2"/>
  <c r="J258" i="2"/>
  <c r="K258" i="2"/>
  <c r="L258" i="2"/>
  <c r="M258" i="2"/>
  <c r="N258" i="2"/>
  <c r="O258" i="2"/>
  <c r="P258" i="2"/>
  <c r="Q258" i="2"/>
  <c r="R258" i="2"/>
  <c r="S258" i="2"/>
  <c r="T258" i="2"/>
  <c r="D259" i="2"/>
  <c r="E259" i="2"/>
  <c r="F259" i="2"/>
  <c r="G259" i="2"/>
  <c r="H259" i="2"/>
  <c r="I259" i="2"/>
  <c r="J259" i="2"/>
  <c r="K259" i="2"/>
  <c r="L259" i="2"/>
  <c r="M259" i="2"/>
  <c r="N259" i="2"/>
  <c r="O259" i="2"/>
  <c r="P259" i="2"/>
  <c r="Q259" i="2"/>
  <c r="R259" i="2"/>
  <c r="S259" i="2"/>
  <c r="T259" i="2"/>
  <c r="D260" i="2"/>
  <c r="E260" i="2"/>
  <c r="F260" i="2"/>
  <c r="G260" i="2"/>
  <c r="H260" i="2"/>
  <c r="I260" i="2"/>
  <c r="J260" i="2"/>
  <c r="K260" i="2"/>
  <c r="L260" i="2"/>
  <c r="M260" i="2"/>
  <c r="N260" i="2"/>
  <c r="O260" i="2"/>
  <c r="P260" i="2"/>
  <c r="Q260" i="2"/>
  <c r="R260" i="2"/>
  <c r="S260" i="2"/>
  <c r="T260" i="2"/>
  <c r="D261" i="2"/>
  <c r="E261" i="2"/>
  <c r="F261" i="2"/>
  <c r="G261" i="2"/>
  <c r="H261" i="2"/>
  <c r="I261" i="2"/>
  <c r="J261" i="2"/>
  <c r="K261" i="2"/>
  <c r="L261" i="2"/>
  <c r="M261" i="2"/>
  <c r="N261" i="2"/>
  <c r="O261" i="2"/>
  <c r="P261" i="2"/>
  <c r="Q261" i="2"/>
  <c r="R261" i="2"/>
  <c r="S261" i="2"/>
  <c r="T261" i="2"/>
  <c r="D262" i="2"/>
  <c r="E262" i="2"/>
  <c r="F262" i="2"/>
  <c r="G262" i="2"/>
  <c r="H262" i="2"/>
  <c r="I262" i="2"/>
  <c r="J262" i="2"/>
  <c r="K262" i="2"/>
  <c r="L262" i="2"/>
  <c r="M262" i="2"/>
  <c r="N262" i="2"/>
  <c r="O262" i="2"/>
  <c r="P262" i="2"/>
  <c r="Q262" i="2"/>
  <c r="R262" i="2"/>
  <c r="S262" i="2"/>
  <c r="T262" i="2"/>
  <c r="D263" i="2"/>
  <c r="E263" i="2"/>
  <c r="F263" i="2"/>
  <c r="G263" i="2"/>
  <c r="H263" i="2"/>
  <c r="I263" i="2"/>
  <c r="J263" i="2"/>
  <c r="K263" i="2"/>
  <c r="L263" i="2"/>
  <c r="M263" i="2"/>
  <c r="N263" i="2"/>
  <c r="O263" i="2"/>
  <c r="P263" i="2"/>
  <c r="Q263" i="2"/>
  <c r="R263" i="2"/>
  <c r="S263" i="2"/>
  <c r="T263" i="2"/>
  <c r="D264" i="2"/>
  <c r="E264" i="2"/>
  <c r="F264" i="2"/>
  <c r="G264" i="2"/>
  <c r="H264" i="2"/>
  <c r="I264" i="2"/>
  <c r="J264" i="2"/>
  <c r="K264" i="2"/>
  <c r="L264" i="2"/>
  <c r="M264" i="2"/>
  <c r="N264" i="2"/>
  <c r="O264" i="2"/>
  <c r="P264" i="2"/>
  <c r="Q264" i="2"/>
  <c r="R264" i="2"/>
  <c r="S264" i="2"/>
  <c r="T264" i="2"/>
  <c r="D265" i="2"/>
  <c r="E265" i="2"/>
  <c r="F265" i="2"/>
  <c r="G265" i="2"/>
  <c r="H265" i="2"/>
  <c r="I265" i="2"/>
  <c r="J265" i="2"/>
  <c r="K265" i="2"/>
  <c r="L265" i="2"/>
  <c r="M265" i="2"/>
  <c r="N265" i="2"/>
  <c r="O265" i="2"/>
  <c r="P265" i="2"/>
  <c r="Q265" i="2"/>
  <c r="R265" i="2"/>
  <c r="S265" i="2"/>
  <c r="T265" i="2"/>
  <c r="D266" i="2"/>
  <c r="E266" i="2"/>
  <c r="F266" i="2"/>
  <c r="G266" i="2"/>
  <c r="H266" i="2"/>
  <c r="I266" i="2"/>
  <c r="J266" i="2"/>
  <c r="K266" i="2"/>
  <c r="L266" i="2"/>
  <c r="M266" i="2"/>
  <c r="N266" i="2"/>
  <c r="O266" i="2"/>
  <c r="P266" i="2"/>
  <c r="Q266" i="2"/>
  <c r="R266" i="2"/>
  <c r="S266" i="2"/>
  <c r="T266" i="2"/>
  <c r="D267" i="2"/>
  <c r="E267" i="2"/>
  <c r="F267" i="2"/>
  <c r="G267" i="2"/>
  <c r="H267" i="2"/>
  <c r="I267" i="2"/>
  <c r="J267" i="2"/>
  <c r="K267" i="2"/>
  <c r="L267" i="2"/>
  <c r="M267" i="2"/>
  <c r="N267" i="2"/>
  <c r="O267" i="2"/>
  <c r="P267" i="2"/>
  <c r="Q267" i="2"/>
  <c r="R267" i="2"/>
  <c r="S267" i="2"/>
  <c r="T267" i="2"/>
  <c r="D268" i="2"/>
  <c r="E268" i="2"/>
  <c r="F268" i="2"/>
  <c r="G268" i="2"/>
  <c r="H268" i="2"/>
  <c r="I268" i="2"/>
  <c r="J268" i="2"/>
  <c r="K268" i="2"/>
  <c r="L268" i="2"/>
  <c r="M268" i="2"/>
  <c r="N268" i="2"/>
  <c r="O268" i="2"/>
  <c r="P268" i="2"/>
  <c r="Q268" i="2"/>
  <c r="R268" i="2"/>
  <c r="S268" i="2"/>
  <c r="T268" i="2"/>
  <c r="D269" i="2"/>
  <c r="E269" i="2"/>
  <c r="F269" i="2"/>
  <c r="G269" i="2"/>
  <c r="H269" i="2"/>
  <c r="I269" i="2"/>
  <c r="J269" i="2"/>
  <c r="K269" i="2"/>
  <c r="L269" i="2"/>
  <c r="M269" i="2"/>
  <c r="N269" i="2"/>
  <c r="O269" i="2"/>
  <c r="P269" i="2"/>
  <c r="Q269" i="2"/>
  <c r="R269" i="2"/>
  <c r="S269" i="2"/>
  <c r="T269" i="2"/>
  <c r="D270" i="2"/>
  <c r="E270" i="2"/>
  <c r="F270" i="2"/>
  <c r="G270" i="2"/>
  <c r="H270" i="2"/>
  <c r="I270" i="2"/>
  <c r="J270" i="2"/>
  <c r="K270" i="2"/>
  <c r="L270" i="2"/>
  <c r="M270" i="2"/>
  <c r="N270" i="2"/>
  <c r="O270" i="2"/>
  <c r="P270" i="2"/>
  <c r="Q270" i="2"/>
  <c r="R270" i="2"/>
  <c r="S270" i="2"/>
  <c r="T270" i="2"/>
  <c r="D271" i="2"/>
  <c r="E271" i="2"/>
  <c r="F271" i="2"/>
  <c r="G271" i="2"/>
  <c r="H271" i="2"/>
  <c r="I271" i="2"/>
  <c r="J271" i="2"/>
  <c r="K271" i="2"/>
  <c r="L271" i="2"/>
  <c r="M271" i="2"/>
  <c r="N271" i="2"/>
  <c r="O271" i="2"/>
  <c r="P271" i="2"/>
  <c r="Q271" i="2"/>
  <c r="R271" i="2"/>
  <c r="S271" i="2"/>
  <c r="T271" i="2"/>
  <c r="D272" i="2"/>
  <c r="E272" i="2"/>
  <c r="F272" i="2"/>
  <c r="G272" i="2"/>
  <c r="H272" i="2"/>
  <c r="I272" i="2"/>
  <c r="J272" i="2"/>
  <c r="K272" i="2"/>
  <c r="L272" i="2"/>
  <c r="M272" i="2"/>
  <c r="N272" i="2"/>
  <c r="O272" i="2"/>
  <c r="P272" i="2"/>
  <c r="Q272" i="2"/>
  <c r="R272" i="2"/>
  <c r="S272" i="2"/>
  <c r="T272" i="2"/>
  <c r="D273" i="2"/>
  <c r="E273" i="2"/>
  <c r="F273" i="2"/>
  <c r="G273" i="2"/>
  <c r="H273" i="2"/>
  <c r="I273" i="2"/>
  <c r="J273" i="2"/>
  <c r="K273" i="2"/>
  <c r="L273" i="2"/>
  <c r="M273" i="2"/>
  <c r="N273" i="2"/>
  <c r="O273" i="2"/>
  <c r="P273" i="2"/>
  <c r="Q273" i="2"/>
  <c r="R273" i="2"/>
  <c r="S273" i="2"/>
  <c r="T273" i="2"/>
  <c r="D274" i="2"/>
  <c r="E274" i="2"/>
  <c r="F274" i="2"/>
  <c r="G274" i="2"/>
  <c r="H274" i="2"/>
  <c r="I274" i="2"/>
  <c r="J274" i="2"/>
  <c r="K274" i="2"/>
  <c r="L274" i="2"/>
  <c r="M274" i="2"/>
  <c r="N274" i="2"/>
  <c r="O274" i="2"/>
  <c r="P274" i="2"/>
  <c r="Q274" i="2"/>
  <c r="R274" i="2"/>
  <c r="S274" i="2"/>
  <c r="T274" i="2"/>
  <c r="D275" i="2"/>
  <c r="E275" i="2"/>
  <c r="F275" i="2"/>
  <c r="G275" i="2"/>
  <c r="H275" i="2"/>
  <c r="I275" i="2"/>
  <c r="J275" i="2"/>
  <c r="K275" i="2"/>
  <c r="L275" i="2"/>
  <c r="M275" i="2"/>
  <c r="N275" i="2"/>
  <c r="O275" i="2"/>
  <c r="P275" i="2"/>
  <c r="Q275" i="2"/>
  <c r="R275" i="2"/>
  <c r="S275" i="2"/>
  <c r="T275" i="2"/>
  <c r="D276" i="2"/>
  <c r="E276" i="2"/>
  <c r="F276" i="2"/>
  <c r="G276" i="2"/>
  <c r="H276" i="2"/>
  <c r="I276" i="2"/>
  <c r="J276" i="2"/>
  <c r="K276" i="2"/>
  <c r="L276" i="2"/>
  <c r="M276" i="2"/>
  <c r="N276" i="2"/>
  <c r="O276" i="2"/>
  <c r="P276" i="2"/>
  <c r="Q276" i="2"/>
  <c r="R276" i="2"/>
  <c r="S276" i="2"/>
  <c r="T276" i="2"/>
  <c r="D277" i="2"/>
  <c r="E277" i="2"/>
  <c r="F277" i="2"/>
  <c r="G277" i="2"/>
  <c r="H277" i="2"/>
  <c r="I277" i="2"/>
  <c r="J277" i="2"/>
  <c r="K277" i="2"/>
  <c r="L277" i="2"/>
  <c r="M277" i="2"/>
  <c r="N277" i="2"/>
  <c r="O277" i="2"/>
  <c r="P277" i="2"/>
  <c r="Q277" i="2"/>
  <c r="R277" i="2"/>
  <c r="S277" i="2"/>
  <c r="T277" i="2"/>
  <c r="D278" i="2"/>
  <c r="E278" i="2"/>
  <c r="F278" i="2"/>
  <c r="G278" i="2"/>
  <c r="H278" i="2"/>
  <c r="I278" i="2"/>
  <c r="J278" i="2"/>
  <c r="K278" i="2"/>
  <c r="L278" i="2"/>
  <c r="M278" i="2"/>
  <c r="N278" i="2"/>
  <c r="O278" i="2"/>
  <c r="P278" i="2"/>
  <c r="Q278" i="2"/>
  <c r="R278" i="2"/>
  <c r="S278" i="2"/>
  <c r="T278" i="2"/>
  <c r="D279" i="2"/>
  <c r="E279" i="2"/>
  <c r="F279" i="2"/>
  <c r="G279" i="2"/>
  <c r="H279" i="2"/>
  <c r="I279" i="2"/>
  <c r="J279" i="2"/>
  <c r="K279" i="2"/>
  <c r="L279" i="2"/>
  <c r="M279" i="2"/>
  <c r="N279" i="2"/>
  <c r="O279" i="2"/>
  <c r="P279" i="2"/>
  <c r="Q279" i="2"/>
  <c r="R279" i="2"/>
  <c r="S279" i="2"/>
  <c r="T279" i="2"/>
  <c r="D280" i="2"/>
  <c r="E280" i="2"/>
  <c r="F280" i="2"/>
  <c r="G280" i="2"/>
  <c r="H280" i="2"/>
  <c r="I280" i="2"/>
  <c r="J280" i="2"/>
  <c r="K280" i="2"/>
  <c r="L280" i="2"/>
  <c r="M280" i="2"/>
  <c r="N280" i="2"/>
  <c r="O280" i="2"/>
  <c r="P280" i="2"/>
  <c r="Q280" i="2"/>
  <c r="R280" i="2"/>
  <c r="S280" i="2"/>
  <c r="T280" i="2"/>
  <c r="D281" i="2"/>
  <c r="E281" i="2"/>
  <c r="F281" i="2"/>
  <c r="G281" i="2"/>
  <c r="H281" i="2"/>
  <c r="I281" i="2"/>
  <c r="J281" i="2"/>
  <c r="K281" i="2"/>
  <c r="L281" i="2"/>
  <c r="M281" i="2"/>
  <c r="N281" i="2"/>
  <c r="O281" i="2"/>
  <c r="P281" i="2"/>
  <c r="Q281" i="2"/>
  <c r="R281" i="2"/>
  <c r="S281" i="2"/>
  <c r="T281" i="2"/>
  <c r="D282" i="2"/>
  <c r="E282" i="2"/>
  <c r="F282" i="2"/>
  <c r="G282" i="2"/>
  <c r="H282" i="2"/>
  <c r="I282" i="2"/>
  <c r="J282" i="2"/>
  <c r="K282" i="2"/>
  <c r="L282" i="2"/>
  <c r="M282" i="2"/>
  <c r="N282" i="2"/>
  <c r="O282" i="2"/>
  <c r="P282" i="2"/>
  <c r="Q282" i="2"/>
  <c r="R282" i="2"/>
  <c r="S282" i="2"/>
  <c r="T282" i="2"/>
  <c r="D283" i="2"/>
  <c r="E283" i="2"/>
  <c r="F283" i="2"/>
  <c r="G283" i="2"/>
  <c r="H283" i="2"/>
  <c r="I283" i="2"/>
  <c r="J283" i="2"/>
  <c r="K283" i="2"/>
  <c r="L283" i="2"/>
  <c r="M283" i="2"/>
  <c r="N283" i="2"/>
  <c r="O283" i="2"/>
  <c r="P283" i="2"/>
  <c r="Q283" i="2"/>
  <c r="R283" i="2"/>
  <c r="S283" i="2"/>
  <c r="T283" i="2"/>
  <c r="D284" i="2"/>
  <c r="E284" i="2"/>
  <c r="F284" i="2"/>
  <c r="G284" i="2"/>
  <c r="H284" i="2"/>
  <c r="I284" i="2"/>
  <c r="J284" i="2"/>
  <c r="K284" i="2"/>
  <c r="L284" i="2"/>
  <c r="M284" i="2"/>
  <c r="N284" i="2"/>
  <c r="O284" i="2"/>
  <c r="P284" i="2"/>
  <c r="Q284" i="2"/>
  <c r="R284" i="2"/>
  <c r="S284" i="2"/>
  <c r="T284" i="2"/>
  <c r="D285" i="2"/>
  <c r="E285" i="2"/>
  <c r="F285" i="2"/>
  <c r="G285" i="2"/>
  <c r="H285" i="2"/>
  <c r="I285" i="2"/>
  <c r="J285" i="2"/>
  <c r="K285" i="2"/>
  <c r="L285" i="2"/>
  <c r="M285" i="2"/>
  <c r="N285" i="2"/>
  <c r="O285" i="2"/>
  <c r="P285" i="2"/>
  <c r="Q285" i="2"/>
  <c r="R285" i="2"/>
  <c r="S285" i="2"/>
  <c r="T285" i="2"/>
  <c r="D286" i="2"/>
  <c r="E286" i="2"/>
  <c r="F286" i="2"/>
  <c r="G286" i="2"/>
  <c r="H286" i="2"/>
  <c r="I286" i="2"/>
  <c r="J286" i="2"/>
  <c r="K286" i="2"/>
  <c r="L286" i="2"/>
  <c r="M286" i="2"/>
  <c r="N286" i="2"/>
  <c r="O286" i="2"/>
  <c r="P286" i="2"/>
  <c r="Q286" i="2"/>
  <c r="R286" i="2"/>
  <c r="S286" i="2"/>
  <c r="T286" i="2"/>
  <c r="D287" i="2"/>
  <c r="E287" i="2"/>
  <c r="F287" i="2"/>
  <c r="G287" i="2"/>
  <c r="H287" i="2"/>
  <c r="I287" i="2"/>
  <c r="J287" i="2"/>
  <c r="K287" i="2"/>
  <c r="L287" i="2"/>
  <c r="M287" i="2"/>
  <c r="N287" i="2"/>
  <c r="O287" i="2"/>
  <c r="P287" i="2"/>
  <c r="Q287" i="2"/>
  <c r="R287" i="2"/>
  <c r="S287" i="2"/>
  <c r="T287" i="2"/>
  <c r="D288" i="2"/>
  <c r="E288" i="2"/>
  <c r="F288" i="2"/>
  <c r="G288" i="2"/>
  <c r="H288" i="2"/>
  <c r="I288" i="2"/>
  <c r="J288" i="2"/>
  <c r="K288" i="2"/>
  <c r="L288" i="2"/>
  <c r="M288" i="2"/>
  <c r="N288" i="2"/>
  <c r="O288" i="2"/>
  <c r="P288" i="2"/>
  <c r="Q288" i="2"/>
  <c r="R288" i="2"/>
  <c r="S288" i="2"/>
  <c r="T288" i="2"/>
  <c r="D289" i="2"/>
  <c r="E289" i="2"/>
  <c r="F289" i="2"/>
  <c r="G289" i="2"/>
  <c r="H289" i="2"/>
  <c r="I289" i="2"/>
  <c r="J289" i="2"/>
  <c r="K289" i="2"/>
  <c r="L289" i="2"/>
  <c r="M289" i="2"/>
  <c r="N289" i="2"/>
  <c r="O289" i="2"/>
  <c r="P289" i="2"/>
  <c r="Q289" i="2"/>
  <c r="R289" i="2"/>
  <c r="S289" i="2"/>
  <c r="T289" i="2"/>
  <c r="D290" i="2"/>
  <c r="E290" i="2"/>
  <c r="F290" i="2"/>
  <c r="G290" i="2"/>
  <c r="H290" i="2"/>
  <c r="I290" i="2"/>
  <c r="J290" i="2"/>
  <c r="K290" i="2"/>
  <c r="L290" i="2"/>
  <c r="M290" i="2"/>
  <c r="N290" i="2"/>
  <c r="O290" i="2"/>
  <c r="P290" i="2"/>
  <c r="Q290" i="2"/>
  <c r="R290" i="2"/>
  <c r="S290" i="2"/>
  <c r="T290" i="2"/>
  <c r="D291" i="2"/>
  <c r="E291" i="2"/>
  <c r="F291" i="2"/>
  <c r="G291" i="2"/>
  <c r="H291" i="2"/>
  <c r="I291" i="2"/>
  <c r="J291" i="2"/>
  <c r="K291" i="2"/>
  <c r="L291" i="2"/>
  <c r="M291" i="2"/>
  <c r="N291" i="2"/>
  <c r="O291" i="2"/>
  <c r="P291" i="2"/>
  <c r="Q291" i="2"/>
  <c r="R291" i="2"/>
  <c r="S291" i="2"/>
  <c r="T291" i="2"/>
  <c r="D292" i="2"/>
  <c r="E292" i="2"/>
  <c r="F292" i="2"/>
  <c r="G292" i="2"/>
  <c r="H292" i="2"/>
  <c r="I292" i="2"/>
  <c r="J292" i="2"/>
  <c r="K292" i="2"/>
  <c r="L292" i="2"/>
  <c r="M292" i="2"/>
  <c r="N292" i="2"/>
  <c r="O292" i="2"/>
  <c r="P292" i="2"/>
  <c r="Q292" i="2"/>
  <c r="R292" i="2"/>
  <c r="S292" i="2"/>
  <c r="T292" i="2"/>
  <c r="D293" i="2"/>
  <c r="E293" i="2"/>
  <c r="F293" i="2"/>
  <c r="G293" i="2"/>
  <c r="H293" i="2"/>
  <c r="I293" i="2"/>
  <c r="J293" i="2"/>
  <c r="K293" i="2"/>
  <c r="L293" i="2"/>
  <c r="M293" i="2"/>
  <c r="N293" i="2"/>
  <c r="O293" i="2"/>
  <c r="P293" i="2"/>
  <c r="Q293" i="2"/>
  <c r="R293" i="2"/>
  <c r="S293" i="2"/>
  <c r="T293" i="2"/>
  <c r="D294" i="2"/>
  <c r="E294" i="2"/>
  <c r="F294" i="2"/>
  <c r="G294" i="2"/>
  <c r="H294" i="2"/>
  <c r="I294" i="2"/>
  <c r="J294" i="2"/>
  <c r="K294" i="2"/>
  <c r="L294" i="2"/>
  <c r="M294" i="2"/>
  <c r="N294" i="2"/>
  <c r="O294" i="2"/>
  <c r="P294" i="2"/>
  <c r="Q294" i="2"/>
  <c r="R294" i="2"/>
  <c r="S294" i="2"/>
  <c r="T294" i="2"/>
  <c r="D295" i="2"/>
  <c r="E295" i="2"/>
  <c r="F295" i="2"/>
  <c r="G295" i="2"/>
  <c r="H295" i="2"/>
  <c r="I295" i="2"/>
  <c r="J295" i="2"/>
  <c r="K295" i="2"/>
  <c r="L295" i="2"/>
  <c r="M295" i="2"/>
  <c r="N295" i="2"/>
  <c r="O295" i="2"/>
  <c r="P295" i="2"/>
  <c r="Q295" i="2"/>
  <c r="R295" i="2"/>
  <c r="S295" i="2"/>
  <c r="T295" i="2"/>
  <c r="D296" i="2"/>
  <c r="E296" i="2"/>
  <c r="F296" i="2"/>
  <c r="G296" i="2"/>
  <c r="H296" i="2"/>
  <c r="I296" i="2"/>
  <c r="J296" i="2"/>
  <c r="K296" i="2"/>
  <c r="L296" i="2"/>
  <c r="M296" i="2"/>
  <c r="N296" i="2"/>
  <c r="O296" i="2"/>
  <c r="P296" i="2"/>
  <c r="Q296" i="2"/>
  <c r="R296" i="2"/>
  <c r="S296" i="2"/>
  <c r="T296" i="2"/>
  <c r="D297" i="2"/>
  <c r="E297" i="2"/>
  <c r="F297" i="2"/>
  <c r="G297" i="2"/>
  <c r="H297" i="2"/>
  <c r="I297" i="2"/>
  <c r="J297" i="2"/>
  <c r="K297" i="2"/>
  <c r="L297" i="2"/>
  <c r="M297" i="2"/>
  <c r="N297" i="2"/>
  <c r="O297" i="2"/>
  <c r="P297" i="2"/>
  <c r="Q297" i="2"/>
  <c r="R297" i="2"/>
  <c r="S297" i="2"/>
  <c r="T297" i="2"/>
  <c r="D298" i="2"/>
  <c r="E298" i="2"/>
  <c r="F298" i="2"/>
  <c r="G298" i="2"/>
  <c r="H298" i="2"/>
  <c r="I298" i="2"/>
  <c r="J298" i="2"/>
  <c r="K298" i="2"/>
  <c r="L298" i="2"/>
  <c r="M298" i="2"/>
  <c r="N298" i="2"/>
  <c r="O298" i="2"/>
  <c r="P298" i="2"/>
  <c r="Q298" i="2"/>
  <c r="R298" i="2"/>
  <c r="S298" i="2"/>
  <c r="T298" i="2"/>
  <c r="D299" i="2"/>
  <c r="E299" i="2"/>
  <c r="F299" i="2"/>
  <c r="G299" i="2"/>
  <c r="H299" i="2"/>
  <c r="I299" i="2"/>
  <c r="J299" i="2"/>
  <c r="K299" i="2"/>
  <c r="L299" i="2"/>
  <c r="M299" i="2"/>
  <c r="N299" i="2"/>
  <c r="O299" i="2"/>
  <c r="P299" i="2"/>
  <c r="Q299" i="2"/>
  <c r="R299" i="2"/>
  <c r="S299" i="2"/>
  <c r="T299" i="2"/>
  <c r="D300" i="2"/>
  <c r="E300" i="2"/>
  <c r="F300" i="2"/>
  <c r="G300" i="2"/>
  <c r="H300" i="2"/>
  <c r="I300" i="2"/>
  <c r="J300" i="2"/>
  <c r="K300" i="2"/>
  <c r="L300" i="2"/>
  <c r="M300" i="2"/>
  <c r="N300" i="2"/>
  <c r="O300" i="2"/>
  <c r="P300" i="2"/>
  <c r="Q300" i="2"/>
  <c r="R300" i="2"/>
  <c r="S300" i="2"/>
  <c r="T300" i="2"/>
  <c r="D301" i="2"/>
  <c r="E301" i="2"/>
  <c r="F301" i="2"/>
  <c r="G301" i="2"/>
  <c r="H301" i="2"/>
  <c r="I301" i="2"/>
  <c r="J301" i="2"/>
  <c r="K301" i="2"/>
  <c r="L301" i="2"/>
  <c r="M301" i="2"/>
  <c r="N301" i="2"/>
  <c r="O301" i="2"/>
  <c r="P301" i="2"/>
  <c r="Q301" i="2"/>
  <c r="R301" i="2"/>
  <c r="S301" i="2"/>
  <c r="T301" i="2"/>
  <c r="D302" i="2"/>
  <c r="E302" i="2"/>
  <c r="F302" i="2"/>
  <c r="G302" i="2"/>
  <c r="H302" i="2"/>
  <c r="I302" i="2"/>
  <c r="J302" i="2"/>
  <c r="K302" i="2"/>
  <c r="L302" i="2"/>
  <c r="M302" i="2"/>
  <c r="N302" i="2"/>
  <c r="O302" i="2"/>
  <c r="P302" i="2"/>
  <c r="Q302" i="2"/>
  <c r="R302" i="2"/>
  <c r="S302" i="2"/>
  <c r="T302" i="2"/>
  <c r="D303" i="2"/>
  <c r="E303" i="2"/>
  <c r="F303" i="2"/>
  <c r="G303" i="2"/>
  <c r="H303" i="2"/>
  <c r="I303" i="2"/>
  <c r="J303" i="2"/>
  <c r="K303" i="2"/>
  <c r="L303" i="2"/>
  <c r="M303" i="2"/>
  <c r="N303" i="2"/>
  <c r="O303" i="2"/>
  <c r="P303" i="2"/>
  <c r="Q303" i="2"/>
  <c r="R303" i="2"/>
  <c r="S303" i="2"/>
  <c r="T303" i="2"/>
  <c r="D304" i="2"/>
  <c r="E304" i="2"/>
  <c r="F304" i="2"/>
  <c r="G304" i="2"/>
  <c r="H304" i="2"/>
  <c r="I304" i="2"/>
  <c r="J304" i="2"/>
  <c r="K304" i="2"/>
  <c r="L304" i="2"/>
  <c r="M304" i="2"/>
  <c r="N304" i="2"/>
  <c r="O304" i="2"/>
  <c r="P304" i="2"/>
  <c r="Q304" i="2"/>
  <c r="R304" i="2"/>
  <c r="S304" i="2"/>
  <c r="T304" i="2"/>
  <c r="D305" i="2"/>
  <c r="E305" i="2"/>
  <c r="F305" i="2"/>
  <c r="G305" i="2"/>
  <c r="H305" i="2"/>
  <c r="I305" i="2"/>
  <c r="J305" i="2"/>
  <c r="K305" i="2"/>
  <c r="L305" i="2"/>
  <c r="M305" i="2"/>
  <c r="N305" i="2"/>
  <c r="O305" i="2"/>
  <c r="P305" i="2"/>
  <c r="Q305" i="2"/>
  <c r="R305" i="2"/>
  <c r="S305" i="2"/>
  <c r="T305" i="2"/>
  <c r="D306" i="2"/>
  <c r="E306" i="2"/>
  <c r="F306" i="2"/>
  <c r="G306" i="2"/>
  <c r="H306" i="2"/>
  <c r="I306" i="2"/>
  <c r="J306" i="2"/>
  <c r="K306" i="2"/>
  <c r="L306" i="2"/>
  <c r="M306" i="2"/>
  <c r="N306" i="2"/>
  <c r="O306" i="2"/>
  <c r="P306" i="2"/>
  <c r="Q306" i="2"/>
  <c r="R306" i="2"/>
  <c r="S306" i="2"/>
  <c r="T306" i="2"/>
  <c r="D307" i="2"/>
  <c r="E307" i="2"/>
  <c r="F307" i="2"/>
  <c r="G307" i="2"/>
  <c r="H307" i="2"/>
  <c r="I307" i="2"/>
  <c r="J307" i="2"/>
  <c r="K307" i="2"/>
  <c r="L307" i="2"/>
  <c r="M307" i="2"/>
  <c r="N307" i="2"/>
  <c r="O307" i="2"/>
  <c r="P307" i="2"/>
  <c r="Q307" i="2"/>
  <c r="R307" i="2"/>
  <c r="S307" i="2"/>
  <c r="T307" i="2"/>
  <c r="D308" i="2"/>
  <c r="E308" i="2"/>
  <c r="F308" i="2"/>
  <c r="G308" i="2"/>
  <c r="H308" i="2"/>
  <c r="I308" i="2"/>
  <c r="J308" i="2"/>
  <c r="K308" i="2"/>
  <c r="L308" i="2"/>
  <c r="M308" i="2"/>
  <c r="N308" i="2"/>
  <c r="O308" i="2"/>
  <c r="P308" i="2"/>
  <c r="Q308" i="2"/>
  <c r="R308" i="2"/>
  <c r="S308" i="2"/>
  <c r="T308" i="2"/>
  <c r="D309" i="2"/>
  <c r="E309" i="2"/>
  <c r="F309" i="2"/>
  <c r="G309" i="2"/>
  <c r="H309" i="2"/>
  <c r="I309" i="2"/>
  <c r="J309" i="2"/>
  <c r="K309" i="2"/>
  <c r="L309" i="2"/>
  <c r="M309" i="2"/>
  <c r="N309" i="2"/>
  <c r="O309" i="2"/>
  <c r="P309" i="2"/>
  <c r="Q309" i="2"/>
  <c r="R309" i="2"/>
  <c r="S309" i="2"/>
  <c r="T309" i="2"/>
  <c r="D310" i="2"/>
  <c r="E310" i="2"/>
  <c r="F310" i="2"/>
  <c r="G310" i="2"/>
  <c r="H310" i="2"/>
  <c r="I310" i="2"/>
  <c r="J310" i="2"/>
  <c r="K310" i="2"/>
  <c r="L310" i="2"/>
  <c r="M310" i="2"/>
  <c r="N310" i="2"/>
  <c r="O310" i="2"/>
  <c r="P310" i="2"/>
  <c r="Q310" i="2"/>
  <c r="R310" i="2"/>
  <c r="S310" i="2"/>
  <c r="T310" i="2"/>
  <c r="D311" i="2"/>
  <c r="E311" i="2"/>
  <c r="F311" i="2"/>
  <c r="G311" i="2"/>
  <c r="H311" i="2"/>
  <c r="I311" i="2"/>
  <c r="J311" i="2"/>
  <c r="K311" i="2"/>
  <c r="L311" i="2"/>
  <c r="M311" i="2"/>
  <c r="N311" i="2"/>
  <c r="O311" i="2"/>
  <c r="P311" i="2"/>
  <c r="Q311" i="2"/>
  <c r="R311" i="2"/>
  <c r="S311" i="2"/>
  <c r="T311" i="2"/>
  <c r="D312" i="2"/>
  <c r="E312" i="2"/>
  <c r="F312" i="2"/>
  <c r="G312" i="2"/>
  <c r="H312" i="2"/>
  <c r="I312" i="2"/>
  <c r="J312" i="2"/>
  <c r="K312" i="2"/>
  <c r="L312" i="2"/>
  <c r="M312" i="2"/>
  <c r="N312" i="2"/>
  <c r="O312" i="2"/>
  <c r="P312" i="2"/>
  <c r="Q312" i="2"/>
  <c r="R312" i="2"/>
  <c r="S312" i="2"/>
  <c r="T312" i="2"/>
  <c r="D313" i="2"/>
  <c r="E313" i="2"/>
  <c r="F313" i="2"/>
  <c r="G313" i="2"/>
  <c r="H313" i="2"/>
  <c r="I313" i="2"/>
  <c r="J313" i="2"/>
  <c r="K313" i="2"/>
  <c r="L313" i="2"/>
  <c r="M313" i="2"/>
  <c r="N313" i="2"/>
  <c r="O313" i="2"/>
  <c r="P313" i="2"/>
  <c r="Q313" i="2"/>
  <c r="R313" i="2"/>
  <c r="S313" i="2"/>
  <c r="T313" i="2"/>
  <c r="D314" i="2"/>
  <c r="E314" i="2"/>
  <c r="F314" i="2"/>
  <c r="G314" i="2"/>
  <c r="H314" i="2"/>
  <c r="I314" i="2"/>
  <c r="J314" i="2"/>
  <c r="K314" i="2"/>
  <c r="L314" i="2"/>
  <c r="M314" i="2"/>
  <c r="N314" i="2"/>
  <c r="O314" i="2"/>
  <c r="P314" i="2"/>
  <c r="Q314" i="2"/>
  <c r="R314" i="2"/>
  <c r="S314" i="2"/>
  <c r="T314" i="2"/>
  <c r="D315" i="2"/>
  <c r="E315" i="2"/>
  <c r="F315" i="2"/>
  <c r="G315" i="2"/>
  <c r="H315" i="2"/>
  <c r="I315" i="2"/>
  <c r="J315" i="2"/>
  <c r="K315" i="2"/>
  <c r="L315" i="2"/>
  <c r="M315" i="2"/>
  <c r="N315" i="2"/>
  <c r="O315" i="2"/>
  <c r="P315" i="2"/>
  <c r="Q315" i="2"/>
  <c r="R315" i="2"/>
  <c r="S315" i="2"/>
  <c r="T315" i="2"/>
  <c r="D316" i="2"/>
  <c r="E316" i="2"/>
  <c r="F316" i="2"/>
  <c r="G316" i="2"/>
  <c r="H316" i="2"/>
  <c r="I316" i="2"/>
  <c r="J316" i="2"/>
  <c r="K316" i="2"/>
  <c r="L316" i="2"/>
  <c r="M316" i="2"/>
  <c r="N316" i="2"/>
  <c r="O316" i="2"/>
  <c r="P316" i="2"/>
  <c r="Q316" i="2"/>
  <c r="R316" i="2"/>
  <c r="S316" i="2"/>
  <c r="T316" i="2"/>
  <c r="D317" i="2"/>
  <c r="E317" i="2"/>
  <c r="F317" i="2"/>
  <c r="G317" i="2"/>
  <c r="H317" i="2"/>
  <c r="I317" i="2"/>
  <c r="J317" i="2"/>
  <c r="K317" i="2"/>
  <c r="L317" i="2"/>
  <c r="M317" i="2"/>
  <c r="N317" i="2"/>
  <c r="O317" i="2"/>
  <c r="P317" i="2"/>
  <c r="Q317" i="2"/>
  <c r="R317" i="2"/>
  <c r="S317" i="2"/>
  <c r="T317" i="2"/>
  <c r="D318" i="2"/>
  <c r="E318" i="2"/>
  <c r="F318" i="2"/>
  <c r="G318" i="2"/>
  <c r="H318" i="2"/>
  <c r="I318" i="2"/>
  <c r="J318" i="2"/>
  <c r="K318" i="2"/>
  <c r="L318" i="2"/>
  <c r="M318" i="2"/>
  <c r="N318" i="2"/>
  <c r="O318" i="2"/>
  <c r="P318" i="2"/>
  <c r="Q318" i="2"/>
  <c r="R318" i="2"/>
  <c r="S318" i="2"/>
  <c r="T318" i="2"/>
  <c r="D319" i="2"/>
  <c r="E319" i="2"/>
  <c r="F319" i="2"/>
  <c r="G319" i="2"/>
  <c r="H319" i="2"/>
  <c r="I319" i="2"/>
  <c r="J319" i="2"/>
  <c r="K319" i="2"/>
  <c r="L319" i="2"/>
  <c r="M319" i="2"/>
  <c r="N319" i="2"/>
  <c r="O319" i="2"/>
  <c r="P319" i="2"/>
  <c r="Q319" i="2"/>
  <c r="R319" i="2"/>
  <c r="S319" i="2"/>
  <c r="T319" i="2"/>
  <c r="D320" i="2"/>
  <c r="E320" i="2"/>
  <c r="F320" i="2"/>
  <c r="G320" i="2"/>
  <c r="H320" i="2"/>
  <c r="I320" i="2"/>
  <c r="J320" i="2"/>
  <c r="K320" i="2"/>
  <c r="L320" i="2"/>
  <c r="M320" i="2"/>
  <c r="N320" i="2"/>
  <c r="O320" i="2"/>
  <c r="P320" i="2"/>
  <c r="Q320" i="2"/>
  <c r="R320" i="2"/>
  <c r="S320" i="2"/>
  <c r="T320" i="2"/>
  <c r="D321" i="2"/>
  <c r="E321" i="2"/>
  <c r="F321" i="2"/>
  <c r="G321" i="2"/>
  <c r="H321" i="2"/>
  <c r="I321" i="2"/>
  <c r="J321" i="2"/>
  <c r="K321" i="2"/>
  <c r="L321" i="2"/>
  <c r="M321" i="2"/>
  <c r="N321" i="2"/>
  <c r="O321" i="2"/>
  <c r="P321" i="2"/>
  <c r="Q321" i="2"/>
  <c r="R321" i="2"/>
  <c r="S321" i="2"/>
  <c r="T321" i="2"/>
  <c r="D322" i="2"/>
  <c r="E322" i="2"/>
  <c r="F322" i="2"/>
  <c r="G322" i="2"/>
  <c r="H322" i="2"/>
  <c r="I322" i="2"/>
  <c r="J322" i="2"/>
  <c r="K322" i="2"/>
  <c r="L322" i="2"/>
  <c r="M322" i="2"/>
  <c r="N322" i="2"/>
  <c r="O322" i="2"/>
  <c r="P322" i="2"/>
  <c r="Q322" i="2"/>
  <c r="R322" i="2"/>
  <c r="S322" i="2"/>
  <c r="T322" i="2"/>
  <c r="D323" i="2"/>
  <c r="E323" i="2"/>
  <c r="F323" i="2"/>
  <c r="G323" i="2"/>
  <c r="H323" i="2"/>
  <c r="I323" i="2"/>
  <c r="J323" i="2"/>
  <c r="K323" i="2"/>
  <c r="L323" i="2"/>
  <c r="M323" i="2"/>
  <c r="N323" i="2"/>
  <c r="O323" i="2"/>
  <c r="P323" i="2"/>
  <c r="Q323" i="2"/>
  <c r="R323" i="2"/>
  <c r="S323" i="2"/>
  <c r="T323" i="2"/>
  <c r="D324" i="2"/>
  <c r="E324" i="2"/>
  <c r="F324" i="2"/>
  <c r="G324" i="2"/>
  <c r="H324" i="2"/>
  <c r="I324" i="2"/>
  <c r="J324" i="2"/>
  <c r="K324" i="2"/>
  <c r="L324" i="2"/>
  <c r="M324" i="2"/>
  <c r="N324" i="2"/>
  <c r="O324" i="2"/>
  <c r="P324" i="2"/>
  <c r="Q324" i="2"/>
  <c r="R324" i="2"/>
  <c r="S324" i="2"/>
  <c r="T324" i="2"/>
  <c r="D325" i="2"/>
  <c r="E325" i="2"/>
  <c r="F325" i="2"/>
  <c r="G325" i="2"/>
  <c r="H325" i="2"/>
  <c r="I325" i="2"/>
  <c r="J325" i="2"/>
  <c r="K325" i="2"/>
  <c r="L325" i="2"/>
  <c r="M325" i="2"/>
  <c r="N325" i="2"/>
  <c r="O325" i="2"/>
  <c r="P325" i="2"/>
  <c r="Q325" i="2"/>
  <c r="R325" i="2"/>
  <c r="S325" i="2"/>
  <c r="T325" i="2"/>
  <c r="D326" i="2"/>
  <c r="E326" i="2"/>
  <c r="F326" i="2"/>
  <c r="G326" i="2"/>
  <c r="H326" i="2"/>
  <c r="I326" i="2"/>
  <c r="J326" i="2"/>
  <c r="K326" i="2"/>
  <c r="L326" i="2"/>
  <c r="M326" i="2"/>
  <c r="N326" i="2"/>
  <c r="O326" i="2"/>
  <c r="P326" i="2"/>
  <c r="Q326" i="2"/>
  <c r="R326" i="2"/>
  <c r="S326" i="2"/>
  <c r="T326" i="2"/>
  <c r="D327" i="2"/>
  <c r="E327" i="2"/>
  <c r="F327" i="2"/>
  <c r="G327" i="2"/>
  <c r="H327" i="2"/>
  <c r="I327" i="2"/>
  <c r="J327" i="2"/>
  <c r="K327" i="2"/>
  <c r="L327" i="2"/>
  <c r="M327" i="2"/>
  <c r="N327" i="2"/>
  <c r="O327" i="2"/>
  <c r="P327" i="2"/>
  <c r="Q327" i="2"/>
  <c r="R327" i="2"/>
  <c r="S327" i="2"/>
  <c r="T327" i="2"/>
  <c r="D328" i="2"/>
  <c r="E328" i="2"/>
  <c r="F328" i="2"/>
  <c r="G328" i="2"/>
  <c r="H328" i="2"/>
  <c r="I328" i="2"/>
  <c r="J328" i="2"/>
  <c r="K328" i="2"/>
  <c r="L328" i="2"/>
  <c r="M328" i="2"/>
  <c r="N328" i="2"/>
  <c r="O328" i="2"/>
  <c r="P328" i="2"/>
  <c r="Q328" i="2"/>
  <c r="R328" i="2"/>
  <c r="S328" i="2"/>
  <c r="T328" i="2"/>
  <c r="D329" i="2"/>
  <c r="E329" i="2"/>
  <c r="F329" i="2"/>
  <c r="G329" i="2"/>
  <c r="H329" i="2"/>
  <c r="I329" i="2"/>
  <c r="J329" i="2"/>
  <c r="K329" i="2"/>
  <c r="L329" i="2"/>
  <c r="M329" i="2"/>
  <c r="N329" i="2"/>
  <c r="O329" i="2"/>
  <c r="P329" i="2"/>
  <c r="Q329" i="2"/>
  <c r="R329" i="2"/>
  <c r="S329" i="2"/>
  <c r="T329" i="2"/>
  <c r="D330" i="2"/>
  <c r="E330" i="2"/>
  <c r="F330" i="2"/>
  <c r="G330" i="2"/>
  <c r="H330" i="2"/>
  <c r="I330" i="2"/>
  <c r="J330" i="2"/>
  <c r="K330" i="2"/>
  <c r="L330" i="2"/>
  <c r="M330" i="2"/>
  <c r="N330" i="2"/>
  <c r="O330" i="2"/>
  <c r="P330" i="2"/>
  <c r="Q330" i="2"/>
  <c r="R330" i="2"/>
  <c r="S330" i="2"/>
  <c r="T330" i="2"/>
  <c r="D331" i="2"/>
  <c r="E331" i="2"/>
  <c r="F331" i="2"/>
  <c r="G331" i="2"/>
  <c r="H331" i="2"/>
  <c r="I331" i="2"/>
  <c r="J331" i="2"/>
  <c r="K331" i="2"/>
  <c r="L331" i="2"/>
  <c r="M331" i="2"/>
  <c r="N331" i="2"/>
  <c r="O331" i="2"/>
  <c r="P331" i="2"/>
  <c r="Q331" i="2"/>
  <c r="R331" i="2"/>
  <c r="S331" i="2"/>
  <c r="T331" i="2"/>
  <c r="D332" i="2"/>
  <c r="E332" i="2"/>
  <c r="F332" i="2"/>
  <c r="G332" i="2"/>
  <c r="H332" i="2"/>
  <c r="I332" i="2"/>
  <c r="J332" i="2"/>
  <c r="K332" i="2"/>
  <c r="L332" i="2"/>
  <c r="M332" i="2"/>
  <c r="N332" i="2"/>
  <c r="O332" i="2"/>
  <c r="P332" i="2"/>
  <c r="Q332" i="2"/>
  <c r="R332" i="2"/>
  <c r="S332" i="2"/>
  <c r="T332" i="2"/>
  <c r="D333" i="2"/>
  <c r="E333" i="2"/>
  <c r="F333" i="2"/>
  <c r="G333" i="2"/>
  <c r="H333" i="2"/>
  <c r="I333" i="2"/>
  <c r="J333" i="2"/>
  <c r="K333" i="2"/>
  <c r="L333" i="2"/>
  <c r="M333" i="2"/>
  <c r="N333" i="2"/>
  <c r="O333" i="2"/>
  <c r="P333" i="2"/>
  <c r="Q333" i="2"/>
  <c r="R333" i="2"/>
  <c r="S333" i="2"/>
  <c r="T333" i="2"/>
  <c r="D334" i="2"/>
  <c r="E334" i="2"/>
  <c r="F334" i="2"/>
  <c r="G334" i="2"/>
  <c r="H334" i="2"/>
  <c r="I334" i="2"/>
  <c r="J334" i="2"/>
  <c r="K334" i="2"/>
  <c r="L334" i="2"/>
  <c r="M334" i="2"/>
  <c r="N334" i="2"/>
  <c r="O334" i="2"/>
  <c r="P334" i="2"/>
  <c r="Q334" i="2"/>
  <c r="R334" i="2"/>
  <c r="S334" i="2"/>
  <c r="T334" i="2"/>
  <c r="D335" i="2"/>
  <c r="E335" i="2"/>
  <c r="F335" i="2"/>
  <c r="G335" i="2"/>
  <c r="H335" i="2"/>
  <c r="I335" i="2"/>
  <c r="J335" i="2"/>
  <c r="K335" i="2"/>
  <c r="L335" i="2"/>
  <c r="M335" i="2"/>
  <c r="N335" i="2"/>
  <c r="O335" i="2"/>
  <c r="P335" i="2"/>
  <c r="Q335" i="2"/>
  <c r="R335" i="2"/>
  <c r="S335" i="2"/>
  <c r="T335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</calcChain>
</file>

<file path=xl/sharedStrings.xml><?xml version="1.0" encoding="utf-8"?>
<sst xmlns="http://schemas.openxmlformats.org/spreadsheetml/2006/main" count="3829" uniqueCount="576">
  <si>
    <t>Code</t>
  </si>
  <si>
    <t>SUPPLIER</t>
  </si>
  <si>
    <t>BRAND</t>
  </si>
  <si>
    <t>ALLERGENS</t>
  </si>
  <si>
    <t>S.FISH</t>
  </si>
  <si>
    <t>CELERY</t>
  </si>
  <si>
    <t xml:space="preserve">SULPHUR </t>
  </si>
  <si>
    <t>YOGURT</t>
  </si>
  <si>
    <t>MULLER</t>
  </si>
  <si>
    <t>YEARSLEY</t>
  </si>
  <si>
    <t>HOVIS</t>
  </si>
  <si>
    <t>BAKED BEANS</t>
  </si>
  <si>
    <t>MAYO SACHETS</t>
  </si>
  <si>
    <t>CREED</t>
  </si>
  <si>
    <t>COUNTRY RANGE</t>
  </si>
  <si>
    <t>LOVE JOES</t>
  </si>
  <si>
    <t>HOPWELLS</t>
  </si>
  <si>
    <t>KARA</t>
  </si>
  <si>
    <t>BAGELS</t>
  </si>
  <si>
    <t>BAGEL NASH</t>
  </si>
  <si>
    <t>ASDA</t>
  </si>
  <si>
    <t>WRIGHTS</t>
  </si>
  <si>
    <t>LONGLIFE MILK</t>
  </si>
  <si>
    <t>ARLA</t>
  </si>
  <si>
    <t>CAPPUCCINO</t>
  </si>
  <si>
    <t>KENCO</t>
  </si>
  <si>
    <t>CLASSIC</t>
  </si>
  <si>
    <t>10 " FLOUR TORTILLA</t>
  </si>
  <si>
    <t>SANTA MARIA</t>
  </si>
  <si>
    <t>ICELAND</t>
  </si>
  <si>
    <t>QUORN</t>
  </si>
  <si>
    <t>QUORN SAUSAGE</t>
  </si>
  <si>
    <t>HAM FOR PANINI</t>
  </si>
  <si>
    <t>PENNE PASTA</t>
  </si>
  <si>
    <t>LAMB WESTON</t>
  </si>
  <si>
    <t>SHARWOODS</t>
  </si>
  <si>
    <t>JOAN</t>
  </si>
  <si>
    <t>MCDOUGALS</t>
  </si>
  <si>
    <t>BANANA CAKE</t>
  </si>
  <si>
    <t>KIRTONS BAKERY</t>
  </si>
  <si>
    <t>HARTWELLS</t>
  </si>
  <si>
    <t>FARMSTEAD</t>
  </si>
  <si>
    <t>FAJITA SAUCE</t>
  </si>
  <si>
    <t>OLD EL PASO</t>
  </si>
  <si>
    <t>FISH</t>
  </si>
  <si>
    <t>BIDVEST</t>
  </si>
  <si>
    <t>8"FLOUR TORTILLA</t>
  </si>
  <si>
    <t>MINCED BEEF</t>
  </si>
  <si>
    <t>RED TRACTOR</t>
  </si>
  <si>
    <t>LASAGNE SHEETS</t>
  </si>
  <si>
    <t>SPAGHETTI</t>
  </si>
  <si>
    <t>KNORR</t>
  </si>
  <si>
    <t>SAUSAGE</t>
  </si>
  <si>
    <t xml:space="preserve">BACON </t>
  </si>
  <si>
    <t>NO</t>
  </si>
  <si>
    <t>YES</t>
  </si>
  <si>
    <t>MAY</t>
  </si>
  <si>
    <t>SELF RAISING FLOUR</t>
  </si>
  <si>
    <t>GOLDEN SYRUP</t>
  </si>
  <si>
    <t>LYLES</t>
  </si>
  <si>
    <t>TATE &amp; LYLE</t>
  </si>
  <si>
    <t>COCOA POWDER</t>
  </si>
  <si>
    <t>ORIENTAL STIR FRY</t>
  </si>
  <si>
    <t>SUMMER COUNTY</t>
  </si>
  <si>
    <t>QUORN MINCE</t>
  </si>
  <si>
    <t>FISH FINGERS</t>
  </si>
  <si>
    <t xml:space="preserve">CHICKEN BURGER </t>
  </si>
  <si>
    <t>TOMATO SAUCE 6TH FORM</t>
  </si>
  <si>
    <t xml:space="preserve">SWEET CHILLI SAUCE </t>
  </si>
  <si>
    <t>BROWN SAUCE</t>
  </si>
  <si>
    <t>TANDOORI CHICKEN</t>
  </si>
  <si>
    <t>HOME MADE</t>
  </si>
  <si>
    <t>TIKKA SAUCE</t>
  </si>
  <si>
    <t>BEEF BURGER</t>
  </si>
  <si>
    <t>HAM</t>
  </si>
  <si>
    <t>VEGETARIAN</t>
  </si>
  <si>
    <t>Food Items</t>
  </si>
  <si>
    <t>GLUTEN</t>
  </si>
  <si>
    <t>EGG</t>
  </si>
  <si>
    <t>LUPIN</t>
  </si>
  <si>
    <t>MILK</t>
  </si>
  <si>
    <t>MOLLUSCS</t>
  </si>
  <si>
    <t>NUTS</t>
  </si>
  <si>
    <t>PEANUT</t>
  </si>
  <si>
    <t>SOYA</t>
  </si>
  <si>
    <t>SESAME</t>
  </si>
  <si>
    <t>MUSTARD</t>
  </si>
  <si>
    <t>ROAST POTATOES</t>
  </si>
  <si>
    <t>RICE</t>
  </si>
  <si>
    <t>CHIPS</t>
  </si>
  <si>
    <t>Week</t>
  </si>
  <si>
    <t>Day</t>
  </si>
  <si>
    <t>Item</t>
  </si>
  <si>
    <t/>
  </si>
  <si>
    <t>Baguette of the week</t>
  </si>
  <si>
    <t>The one twenty</t>
  </si>
  <si>
    <t>BAGUETTE WHITE</t>
  </si>
  <si>
    <t>CHOCOLATE CONCRETE</t>
  </si>
  <si>
    <t>CROISSANT</t>
  </si>
  <si>
    <t>CHOCOLATE SPONGE</t>
  </si>
  <si>
    <t>FLAPJACK</t>
  </si>
  <si>
    <t>HASH BROWNS</t>
  </si>
  <si>
    <t>HOT CHOCOLATE</t>
  </si>
  <si>
    <t>JELLY</t>
  </si>
  <si>
    <t>LATTE</t>
  </si>
  <si>
    <t>MARGARINE</t>
  </si>
  <si>
    <t>MOCHA</t>
  </si>
  <si>
    <t>MINT YOGURT</t>
  </si>
  <si>
    <t>NOODLES</t>
  </si>
  <si>
    <t>RED SAUCE SACHETS</t>
  </si>
  <si>
    <t>SAUSAGE ROLL</t>
  </si>
  <si>
    <t>WAFFLES</t>
  </si>
  <si>
    <t>CHERRY BEAN</t>
  </si>
  <si>
    <t>HOPWELLS/ASDA</t>
  </si>
  <si>
    <t>ASDA/ICELAND</t>
  </si>
  <si>
    <t>HOME PRIDE</t>
  </si>
  <si>
    <t>DATE</t>
  </si>
  <si>
    <t>FOOD ITEM</t>
  </si>
  <si>
    <t>SEASAME</t>
  </si>
  <si>
    <t>SULPHUR</t>
  </si>
  <si>
    <t>ENCHILADA SAUCE</t>
  </si>
  <si>
    <t xml:space="preserve">HOPWELLS </t>
  </si>
  <si>
    <t>yes</t>
  </si>
  <si>
    <t>DICED POTATOES</t>
  </si>
  <si>
    <t>GLUTEN WHEAT</t>
  </si>
  <si>
    <t>CHICKEN TIKKA LOVE JOES</t>
  </si>
  <si>
    <t>JAM FLAP JACK</t>
  </si>
  <si>
    <t>HALAL</t>
  </si>
  <si>
    <t>VEGAN</t>
  </si>
  <si>
    <t>FOOD ITEMS</t>
  </si>
  <si>
    <t>HALAL MEAT</t>
  </si>
  <si>
    <t>KIRTONS</t>
  </si>
  <si>
    <t>CHOCOLATE  FLAP JACK</t>
  </si>
  <si>
    <t>BEEF DICED</t>
  </si>
  <si>
    <t>BBQ SAUCE</t>
  </si>
  <si>
    <t>CHEESE PORTIONS CATHERDERAL</t>
  </si>
  <si>
    <t>CHEESE PORTIONS BABYBELL</t>
  </si>
  <si>
    <t>CATHEDERAL</t>
  </si>
  <si>
    <t>BABY BELL</t>
  </si>
  <si>
    <t>HOMEMADE/BIDVEST</t>
  </si>
  <si>
    <t>BREAD HOVIS BROWN</t>
  </si>
  <si>
    <t>BID VEST</t>
  </si>
  <si>
    <t>COUNTY</t>
  </si>
  <si>
    <t xml:space="preserve">NACHOS </t>
  </si>
  <si>
    <t>N0</t>
  </si>
  <si>
    <t>HOPPWELLS</t>
  </si>
  <si>
    <t>QUORN BURGER SOUTHERN FRIED</t>
  </si>
  <si>
    <t>EASYCOOK LONG GRAIN</t>
  </si>
  <si>
    <t>NAAN BREAD  ROUND</t>
  </si>
  <si>
    <t>LAMD WESTON</t>
  </si>
  <si>
    <t>KATSU SAUCE</t>
  </si>
  <si>
    <t>SPRING ROLLS VEGETABLE</t>
  </si>
  <si>
    <t>ICLAND</t>
  </si>
  <si>
    <t>WEDGES SEASONED</t>
  </si>
  <si>
    <t>EVERYDAY FAVOURITES</t>
  </si>
  <si>
    <t>BALTI SAUCE</t>
  </si>
  <si>
    <t>CHICKEN NUGGETS BREADED</t>
  </si>
  <si>
    <t>COCOLATE BROWNIE</t>
  </si>
  <si>
    <t>FLAPJACK MILK CHOCOLATE</t>
  </si>
  <si>
    <t>FLAPJACK JAMMY</t>
  </si>
  <si>
    <t>FISH FROZEN</t>
  </si>
  <si>
    <t>DICED CHICKEN COOKED</t>
  </si>
  <si>
    <t>CHEESE SLICE</t>
  </si>
  <si>
    <t>PIRI PIRI SAUCE</t>
  </si>
  <si>
    <t>SUGAR GRANULATED</t>
  </si>
  <si>
    <t>BIBVEST</t>
  </si>
  <si>
    <t>MASH</t>
  </si>
  <si>
    <t>RICE KRISPY BAR</t>
  </si>
  <si>
    <t>CREAM CRACKERS</t>
  </si>
  <si>
    <t>BREAD HOVIS  WHITE</t>
  </si>
  <si>
    <t>BISTO</t>
  </si>
  <si>
    <t>NANDO</t>
  </si>
  <si>
    <t xml:space="preserve">WHITENER </t>
  </si>
  <si>
    <t>COFFEE INSTANT COFFEE MACHINE</t>
  </si>
  <si>
    <t>LUITOSA</t>
  </si>
  <si>
    <t xml:space="preserve">COFFEE WHITE </t>
  </si>
  <si>
    <t>COFFEE BLACK</t>
  </si>
  <si>
    <t>TEA</t>
  </si>
  <si>
    <t>EXPRESSO</t>
  </si>
  <si>
    <t>GREENS</t>
  </si>
  <si>
    <t>COUNTRYSTYLE FOOD</t>
  </si>
  <si>
    <t>PEPPERS FROZEN</t>
  </si>
  <si>
    <t>ONION FROZEN</t>
  </si>
  <si>
    <t>ASDA /YEARSLEY</t>
  </si>
  <si>
    <t>CHEESE SANDWICH ON WHITE BREAD WITH MARGARINE</t>
  </si>
  <si>
    <t>CHEESE  &amp; ONION SANDWICH ON WHITE BREAD WITH MARGARINE</t>
  </si>
  <si>
    <t>CHEESE &amp; CUCUMBER SANDWICH ON WHITE BREAD WITH MARGARINE</t>
  </si>
  <si>
    <t>CHEESE &amp; PICKEL SANDWICH ON WHITE BREAD WITH MARGARINE</t>
  </si>
  <si>
    <t>CHEESE &amp; HAM SANDWICH ON WHITE BREAD WITH MARGARINE</t>
  </si>
  <si>
    <t>CHEESE &amp; SALAD SANDWICH ON WHITE BREAD WITH MARGARINE</t>
  </si>
  <si>
    <t>CHICKEN TANDORI WITH MAYO  WHITE BREAD</t>
  </si>
  <si>
    <t>CHICKEN TIKKA   WITH MAYO  WHITE OR BROWN BREAD</t>
  </si>
  <si>
    <t>CHICKEN MAYO BAGUETTE WHITE OR BROWN BREAD</t>
  </si>
  <si>
    <t>CHICKEN BACON &amp; SWEETCORN MAYO  WHITE OR BROWN BREAD</t>
  </si>
  <si>
    <t>HAM &amp; CUCUMBER  WHITE OR BROWN BREAD  WITH MARGARINE</t>
  </si>
  <si>
    <t>HAM &amp; CHEESE  WHITE  OR BROWN BREAD WITH MARGARINE</t>
  </si>
  <si>
    <t>HAM  SALAD  WHITE OR BROWN BREAD WITH MARGARINE</t>
  </si>
  <si>
    <t>HAM  &amp; TOMATO  WHITE OR BROWN BREAD WITH MARGARINE</t>
  </si>
  <si>
    <t>TUNA MAYO WHITE OR BROWN  BREAD</t>
  </si>
  <si>
    <t>TUNA &amp; CUCUMBER  WHITE OR BROWN BREAD</t>
  </si>
  <si>
    <t>TUNA SALAD  WHITE  OR BROWN BREAD</t>
  </si>
  <si>
    <t>TUNA &amp; SWEETCORN WHITE OR BROWN BREAD</t>
  </si>
  <si>
    <t>TURKEY  WHITE OR BROWN BREAD WITH MARGARINE</t>
  </si>
  <si>
    <t>TURKEY SALAD  WHITE OR BROWN BREAD WITH MARGARINE</t>
  </si>
  <si>
    <t>TURKEY &amp; STUFFING  WHITE  OR BROWN BREAD WITH MARGARINE</t>
  </si>
  <si>
    <t>EGG MAYO ON WHITE OR BROWN BREAD</t>
  </si>
  <si>
    <t>Brand</t>
  </si>
  <si>
    <t>CHICKEN BURGER IN A BUN</t>
  </si>
  <si>
    <t>PIZZA SQUARE CHEESE AND TOMATO</t>
  </si>
  <si>
    <t>TOAST WHITE OR BROWN WITH MARGARINE</t>
  </si>
  <si>
    <t>BACON SANDWICH   WITH MARGARINE</t>
  </si>
  <si>
    <t>BACON ROLL NO MARGARINE</t>
  </si>
  <si>
    <t>CRUST WHITE OR BROWN WITH MARGARINE</t>
  </si>
  <si>
    <t>BAGELS   (HOP)</t>
  </si>
  <si>
    <t>BAGELS  (YER)</t>
  </si>
  <si>
    <t>BACON  &amp; CHEESE WRAP</t>
  </si>
  <si>
    <t>HOT DOG IN A SUB</t>
  </si>
  <si>
    <t>FISH FINGER SANDWICH WITH MARGARINE</t>
  </si>
  <si>
    <t>PASTA AND TOMATO AND BASIL SAUCE</t>
  </si>
  <si>
    <t>PASTA AND BOLAGNAISE SAUCE</t>
  </si>
  <si>
    <t>CHIPS AND BEANS</t>
  </si>
  <si>
    <t>CHIPS BEANS AND CHEESE</t>
  </si>
  <si>
    <t>CHIPS AND CHEESE</t>
  </si>
  <si>
    <t>CHIPS AND CURRY SAUCE</t>
  </si>
  <si>
    <t>CHIPS CURRY SAUCE AND CHEESE</t>
  </si>
  <si>
    <t>PASTA AND BOLAGNAISE SAUCE WITH CHEESE</t>
  </si>
  <si>
    <t>PASTA AND TOMATO AND BASIL SAUCE WITH CHEESE</t>
  </si>
  <si>
    <t>FRUIT TEA</t>
  </si>
  <si>
    <t xml:space="preserve">CHEESE  TOASTIE ON WHITE OR BROWN </t>
  </si>
  <si>
    <t xml:space="preserve">CHEESE &amp; TOMATOE TOASTIE ON WHITE BREAD </t>
  </si>
  <si>
    <t>CHEESE  &amp; ONION TOASTIE ON WHITE BREAD</t>
  </si>
  <si>
    <t>CHEESE  &amp; HAM TOASTIE ON WHITE OR BROWN</t>
  </si>
  <si>
    <t>CHEESE  &amp; CHCKEN TOASTIE ON WHITE OR BROWN</t>
  </si>
  <si>
    <t>CHEESE  &amp; BACON TOASTIE ON WHITE OR BROWN</t>
  </si>
  <si>
    <t>CHEESE  &amp;  SAUSAGE  TOASTIE ON WHITE OR BROWN</t>
  </si>
  <si>
    <t xml:space="preserve">CHEESE &amp; CHICKEN BURGER SLICES TOASTIE ON WHITE OR BROWN </t>
  </si>
  <si>
    <t xml:space="preserve">   YES</t>
  </si>
  <si>
    <t xml:space="preserve">   YES </t>
  </si>
  <si>
    <t xml:space="preserve">  YES</t>
  </si>
  <si>
    <t xml:space="preserve">CHEESE &amp; QUORN SLICES TOASTIE ON WHITE OR BROWN </t>
  </si>
  <si>
    <t xml:space="preserve">CHEESE &amp;  QUORN  SOUTHERN SLICES TOASTIE ON WHITE OR BROWN </t>
  </si>
  <si>
    <t>RED SAUCE     LOVE JOES</t>
  </si>
  <si>
    <t>BROWN SAUCE LOVE JOES</t>
  </si>
  <si>
    <t>BBQ SAUCE LOVE JOES</t>
  </si>
  <si>
    <t>SWEET CHILL SAUCE LOVE JOES</t>
  </si>
  <si>
    <t>MINT &amp; YOGURT SAUCE LOVE JOES</t>
  </si>
  <si>
    <t>MAYO   LOVE JOES</t>
  </si>
  <si>
    <t xml:space="preserve">BEEF BURGER IN 5' BAP WITH CHIPS </t>
  </si>
  <si>
    <t>CHICKEN BURGER IN A BUN WITH CHIPS</t>
  </si>
  <si>
    <t>6 TH FORM</t>
  </si>
  <si>
    <t>TETLEY</t>
  </si>
  <si>
    <t>CHEESE &amp; TOMATO SANDWICH ON WHITE BREAD WITH MARGARINE</t>
  </si>
  <si>
    <t>QUORN  SOUTHER FRIED BURGER IN A 4 ' BAP</t>
  </si>
  <si>
    <t>CHICKEN GOUJON SOUTHERN FRIED</t>
  </si>
  <si>
    <t>CHOW MEIN</t>
  </si>
  <si>
    <t>CHIPS SHOESTRING</t>
  </si>
  <si>
    <t>CHOC WRAPPED COOKIES DOUBLE</t>
  </si>
  <si>
    <t>MSC AND BRAKES</t>
  </si>
  <si>
    <t>AVIKO</t>
  </si>
  <si>
    <t>QUORN PIECES</t>
  </si>
  <si>
    <t xml:space="preserve"> </t>
  </si>
  <si>
    <t>BIDFOOD</t>
  </si>
  <si>
    <t>MUFFINS  TRIPLE CHOCOLATE WITH SAUCE</t>
  </si>
  <si>
    <t xml:space="preserve">MAYO </t>
  </si>
  <si>
    <t xml:space="preserve">MAYO LOVE JOES </t>
  </si>
  <si>
    <t>SUB ROLL 8 "SEMOLINA</t>
  </si>
  <si>
    <t>CHEESE SLICE  ( BURGERS )</t>
  </si>
  <si>
    <t>GRAVY  ( VEGETARIAN )</t>
  </si>
  <si>
    <t>WRIGHTS  GOLD</t>
  </si>
  <si>
    <t>GLENDALE FOODS</t>
  </si>
  <si>
    <t>QUORN SOUTHERN FRIED BITES</t>
  </si>
  <si>
    <t>AUNT BESSIE</t>
  </si>
  <si>
    <t>QUORN  CRISPY NUGGETS</t>
  </si>
  <si>
    <t>QUOREN</t>
  </si>
  <si>
    <t>41/2 IN BUN</t>
  </si>
  <si>
    <t>CHILLI  SWEET SAUCE</t>
  </si>
  <si>
    <t>LOVE LOES</t>
  </si>
  <si>
    <t>SUN VALLEY</t>
  </si>
  <si>
    <t xml:space="preserve">                                    </t>
  </si>
  <si>
    <t>LUTOSA</t>
  </si>
  <si>
    <t>SOUTHERN FRIED CHICKEN BURGERS</t>
  </si>
  <si>
    <t>GOVERNORS MEETING 10/1/22</t>
  </si>
  <si>
    <t>CHICKEN STRIPS</t>
  </si>
  <si>
    <t>ONION BHAJHI</t>
  </si>
  <si>
    <t>SWEET CHILLI SAUCE</t>
  </si>
  <si>
    <t>BBQ CHICKEN DRUMSTICKS/ SLICED</t>
  </si>
  <si>
    <t>CHEESE SLICES BIDFOOD</t>
  </si>
  <si>
    <t>HOMESTYLE</t>
  </si>
  <si>
    <t>CHEESE PORTION DAIRYLEA</t>
  </si>
  <si>
    <t>DAIRYLEA</t>
  </si>
  <si>
    <t>FRESHER</t>
  </si>
  <si>
    <t>CREED/ HOPWELLS</t>
  </si>
  <si>
    <t>CREED/HOPWELLS</t>
  </si>
  <si>
    <t>GRAVY  MEAT</t>
  </si>
  <si>
    <t xml:space="preserve">VEGAN SAUSAGE ROLL </t>
  </si>
  <si>
    <t>FIELD AND FOREST</t>
  </si>
  <si>
    <t>VEGAN CHEESE</t>
  </si>
  <si>
    <t>KERRY MAID</t>
  </si>
  <si>
    <t>CINNAMON SWIRLS</t>
  </si>
  <si>
    <t>HOTDOG ROLL</t>
  </si>
  <si>
    <t>AMERICAN</t>
  </si>
  <si>
    <t>CHEESE AND CUCUMBER</t>
  </si>
  <si>
    <t>CHEESE &amp; ONION</t>
  </si>
  <si>
    <t>CHEESE &amp; TOMATO</t>
  </si>
  <si>
    <t>CHICKEN MAYO</t>
  </si>
  <si>
    <t>TUNA MAYO</t>
  </si>
  <si>
    <t>HAM SANDWICH</t>
  </si>
  <si>
    <t>TURKEY SANDWICH</t>
  </si>
  <si>
    <t>BEEF SANDWICH</t>
  </si>
  <si>
    <t>TUNA MAYO CUCUMBER</t>
  </si>
  <si>
    <t>JAM SANDWICH</t>
  </si>
  <si>
    <t>CHEESE &amp; CUCUMBER</t>
  </si>
  <si>
    <t xml:space="preserve">CHEESE </t>
  </si>
  <si>
    <t xml:space="preserve">TUNA MAYO </t>
  </si>
  <si>
    <t>HAM &amp; TOMATO</t>
  </si>
  <si>
    <t>HAM &amp; CHEESE</t>
  </si>
  <si>
    <t>TURKEY</t>
  </si>
  <si>
    <t>BEEF</t>
  </si>
  <si>
    <t>CHICKEN TIKKA LJ</t>
  </si>
  <si>
    <t>TANDOORI LJ</t>
  </si>
  <si>
    <t>SPICY AMERICAM</t>
  </si>
  <si>
    <t>EGG MAYONAISE</t>
  </si>
  <si>
    <t>BAGUETTES</t>
  </si>
  <si>
    <t>SANDWICHES</t>
  </si>
  <si>
    <t xml:space="preserve">HAM &amp; CHEESE </t>
  </si>
  <si>
    <t>SAVOURY EGGS</t>
  </si>
  <si>
    <t>QUICHE</t>
  </si>
  <si>
    <t xml:space="preserve"> SAUSAGE ROLL</t>
  </si>
  <si>
    <t>ASSORTED CUP CAKES</t>
  </si>
  <si>
    <t>BLUE BERRY MUFFINS</t>
  </si>
  <si>
    <t>RED VELVET SLICE</t>
  </si>
  <si>
    <t>MIXED DANISH PASTRY</t>
  </si>
  <si>
    <t>CROISSANTS</t>
  </si>
  <si>
    <t>PAN AU CHOCOLAT</t>
  </si>
  <si>
    <t>MINI RASPBERRY CROWN</t>
  </si>
  <si>
    <t>MINI CINNAMON SWIRL</t>
  </si>
  <si>
    <t>MINI VANILLA CROWN</t>
  </si>
  <si>
    <t>MINI APPLE CORONET</t>
  </si>
  <si>
    <t>MINI MAPLE PECAN PLAIT</t>
  </si>
  <si>
    <t>VEGETABLE SAMOAS</t>
  </si>
  <si>
    <t>SANDWICH SELECTION SEE UNDER BASE</t>
  </si>
  <si>
    <t xml:space="preserve">SPRING ROLL </t>
  </si>
  <si>
    <t>VINEGAR</t>
  </si>
  <si>
    <t>SALT</t>
  </si>
  <si>
    <t>RED SAUCE</t>
  </si>
  <si>
    <t>MAYO</t>
  </si>
  <si>
    <t>PEPPER</t>
  </si>
  <si>
    <t>BACON</t>
  </si>
  <si>
    <t>NONE</t>
  </si>
  <si>
    <t>WAFFLEMEISTER</t>
  </si>
  <si>
    <t>CHICKEN BURGERS</t>
  </si>
  <si>
    <t>PAIN AU CHOCOLAT</t>
  </si>
  <si>
    <t>PETE A CUIRE</t>
  </si>
  <si>
    <t>SCANDIC FOODS</t>
  </si>
  <si>
    <t>GLUTEN FREE PIZZA</t>
  </si>
  <si>
    <t>GOODFELLAS</t>
  </si>
  <si>
    <t>GLUTEN FREE PASTA</t>
  </si>
  <si>
    <t>FREE FROM</t>
  </si>
  <si>
    <t>HYB</t>
  </si>
  <si>
    <t xml:space="preserve">BAGEL  NEW YORK </t>
  </si>
  <si>
    <t>BRANSON</t>
  </si>
  <si>
    <t>BRANSON BEANS</t>
  </si>
  <si>
    <t xml:space="preserve">BIDFFOD </t>
  </si>
  <si>
    <t>HEINZ</t>
  </si>
  <si>
    <t>HEINZ LOW  SUGAR BAKED BEAN</t>
  </si>
  <si>
    <t>SPRING ROLL</t>
  </si>
  <si>
    <t>LANTANNEN</t>
  </si>
  <si>
    <t>FOODFELLAS</t>
  </si>
  <si>
    <t>CHICKEN BURGER</t>
  </si>
  <si>
    <t>MEATBALLS &amp; SUB</t>
  </si>
  <si>
    <t>SAUSAGE SANDWICH</t>
  </si>
  <si>
    <t>BBQ CHICKEN SLICE</t>
  </si>
  <si>
    <t>TIKKA CHICKEN SLICE</t>
  </si>
  <si>
    <t>TANDOORI CHICKEN SLICE</t>
  </si>
  <si>
    <t>TIKKA CURRY</t>
  </si>
  <si>
    <t>BALTI CURRY</t>
  </si>
  <si>
    <t>HOT DOGS</t>
  </si>
  <si>
    <t>CINAMON SWIRL</t>
  </si>
  <si>
    <t>BAGUETTE</t>
  </si>
  <si>
    <t>COUNTRY STYLE</t>
  </si>
  <si>
    <t>JAM DOUGHNUTS</t>
  </si>
  <si>
    <t>SPEEDIBAKE</t>
  </si>
  <si>
    <t>TIKKA NAAN</t>
  </si>
  <si>
    <t>PIZZA PANINI</t>
  </si>
  <si>
    <t>VEGAN SAUSAGES HOPWELLS</t>
  </si>
  <si>
    <t>HAM &amp; CHEESE PANINI</t>
  </si>
  <si>
    <t>CHEESE PANINI</t>
  </si>
  <si>
    <t>BEANS ON TOAST WHITE OR BROWN WITH MARGARINE</t>
  </si>
  <si>
    <t xml:space="preserve">FISH </t>
  </si>
  <si>
    <t>SHELL FISH</t>
  </si>
  <si>
    <t>MOLLUCSC</t>
  </si>
  <si>
    <t>BEEF BURGER IN 4IN BAP</t>
  </si>
  <si>
    <t>CHICKEN GOUJONS BREADED</t>
  </si>
  <si>
    <t>CHARGRILLED CHICKEN GOUJON</t>
  </si>
  <si>
    <t>PAN AU CHOCOLATE  BIDFOOD</t>
  </si>
  <si>
    <t>PAN AU CHOCOLATE  HOPWELLS</t>
  </si>
  <si>
    <t>BAKED POTATOES</t>
  </si>
  <si>
    <t>FAVOURITES</t>
  </si>
  <si>
    <t>HOT KICKIN STRIPS</t>
  </si>
  <si>
    <t>SPRINKLED DOUGHNUTS</t>
  </si>
  <si>
    <t>CHICKEN MEATBALLS</t>
  </si>
  <si>
    <t>BREADED MINI CHIX BITES</t>
  </si>
  <si>
    <t>FARM FRITE</t>
  </si>
  <si>
    <t xml:space="preserve">HOT DOGS </t>
  </si>
  <si>
    <t>JACKET POTATO</t>
  </si>
  <si>
    <t>BANNISTER</t>
  </si>
  <si>
    <t>TOMATO PASTA SAUCE</t>
  </si>
  <si>
    <t>CHOCOLATE CHIP WRAPPED COOKIE</t>
  </si>
  <si>
    <t>NEW YORK</t>
  </si>
  <si>
    <t xml:space="preserve">STUFFING </t>
  </si>
  <si>
    <t>BEEF MEATBALLS  GLUTEN FREE</t>
  </si>
  <si>
    <t>MINI DOUBLE CHOC MUFFINS</t>
  </si>
  <si>
    <t>MINI CHOC CHIP MUFFINS</t>
  </si>
  <si>
    <t>BATTERED NUGGETS</t>
  </si>
  <si>
    <t>CARGILL</t>
  </si>
  <si>
    <t xml:space="preserve">MYDIBEL/STEAK </t>
  </si>
  <si>
    <t xml:space="preserve">HAM </t>
  </si>
  <si>
    <t>CHICKEN GOUJON CHAR GRILED INNERFILLETS</t>
  </si>
  <si>
    <t>BAGUETTES MAY CONTAIN EGG, MILK,SOYA</t>
  </si>
  <si>
    <t>CONTAIN WHEAT</t>
  </si>
  <si>
    <t>NYB OOH</t>
  </si>
  <si>
    <t>GF</t>
  </si>
  <si>
    <t xml:space="preserve">CHEESE SLICES </t>
  </si>
  <si>
    <t>KATSU CURRY SAUCE</t>
  </si>
  <si>
    <t>SEASONERS</t>
  </si>
  <si>
    <t>SOUTHERN FRIED GOUJONS</t>
  </si>
  <si>
    <t>HOT &amp; SPICY CHICKEN FILLETS</t>
  </si>
  <si>
    <t>MEADOW VALLEY</t>
  </si>
  <si>
    <t>TOMATO &amp; BASIL SAUCE</t>
  </si>
  <si>
    <t>MILK CHOC COOKIE PUCKS</t>
  </si>
  <si>
    <t>NO CHICKEN CHUNKS</t>
  </si>
  <si>
    <t>VEGETARIAN BUTCHER</t>
  </si>
  <si>
    <t>KITCHEN 72</t>
  </si>
  <si>
    <t>PERI PERI SAUCE</t>
  </si>
  <si>
    <t>FOLDED NAAN</t>
  </si>
  <si>
    <t>BAKED EARTH</t>
  </si>
  <si>
    <t>VEGETABLE STOCK BASE</t>
  </si>
  <si>
    <t>MAJOR</t>
  </si>
  <si>
    <t>FARMHOUSE HAM</t>
  </si>
  <si>
    <t>RING DOUGHNUT</t>
  </si>
  <si>
    <t>MILD CHEDDAR SLICE</t>
  </si>
  <si>
    <t>VEGAN MAYO</t>
  </si>
  <si>
    <t>KITCHEN 72 RICE</t>
  </si>
  <si>
    <t>TANDOORI  MARINATED CHICKEN</t>
  </si>
  <si>
    <t>SALT &amp; PEPPER MARINATED CHICKEN</t>
  </si>
  <si>
    <t>MOROCCAN MARINATED CHICKEN</t>
  </si>
  <si>
    <t>BBQ MARINATED CHICKEN</t>
  </si>
  <si>
    <t>STIR FRY MIX</t>
  </si>
  <si>
    <t>10INCH WRAP</t>
  </si>
  <si>
    <t>SWEET &amp; SOUR SAUCE</t>
  </si>
  <si>
    <t>FAVOURITIES</t>
  </si>
  <si>
    <t>PORK FRANKFURTERS</t>
  </si>
  <si>
    <t>AMERICANA</t>
  </si>
  <si>
    <t>BAGELS HOPWELLS</t>
  </si>
  <si>
    <t>ONLY PLANT MAYO</t>
  </si>
  <si>
    <t>ONLY</t>
  </si>
  <si>
    <t>VEGETABLE SAMOSA</t>
  </si>
  <si>
    <t>SHAZANS</t>
  </si>
  <si>
    <t>PRINCES</t>
  </si>
  <si>
    <t>TUNA/BRINE</t>
  </si>
  <si>
    <t>CROWN</t>
  </si>
  <si>
    <t>WILSONS</t>
  </si>
  <si>
    <t>GRATED CHEESE</t>
  </si>
  <si>
    <t>PRODUCTS</t>
  </si>
  <si>
    <t>NY BAGEL BREAKFAST</t>
  </si>
  <si>
    <t>BW</t>
  </si>
  <si>
    <t>CHICKEN NUGGETS</t>
  </si>
  <si>
    <t>W</t>
  </si>
  <si>
    <t>BECHAMEL SAUCE MIX</t>
  </si>
  <si>
    <t>HARTLEYS</t>
  </si>
  <si>
    <t>QUORN VEGAN SAUSAGE</t>
  </si>
  <si>
    <t xml:space="preserve">BAGELS </t>
  </si>
  <si>
    <t>BAGEL NASH HOPWELLS</t>
  </si>
  <si>
    <t>NEW YORK OOH</t>
  </si>
  <si>
    <t>WO</t>
  </si>
  <si>
    <t>TEX MEX CHICKEN</t>
  </si>
  <si>
    <t xml:space="preserve">GARLIC &amp; HERB CHICKEN </t>
  </si>
  <si>
    <t>DAWN</t>
  </si>
  <si>
    <t>PERI PERI MARINATED CHICKEN</t>
  </si>
  <si>
    <t>STICKY BBQ SAUCE</t>
  </si>
  <si>
    <t>INDIAN SWEET CHILLI</t>
  </si>
  <si>
    <t>GARLIC MAYO SAUCE</t>
  </si>
  <si>
    <t>A</t>
  </si>
  <si>
    <t>CURRY SAUCE MIX</t>
  </si>
  <si>
    <t>BATCHELORS</t>
  </si>
  <si>
    <t>TORTILLA CHIPS</t>
  </si>
  <si>
    <t>COLESLAW WITH MAYO</t>
  </si>
  <si>
    <t>ROBERTS</t>
  </si>
  <si>
    <t>SLICED WHITE EXTRA BREAD</t>
  </si>
  <si>
    <t>SLICED WHITE D BLOOMER</t>
  </si>
  <si>
    <t>CHICKEN GOUJON BREADED</t>
  </si>
  <si>
    <t>THICK WHOLEMEAL SLICED BREAD</t>
  </si>
  <si>
    <t>RICH SAUCES</t>
  </si>
  <si>
    <t>KINGSMILL BREAD WHITE</t>
  </si>
  <si>
    <t>KINGSMILL</t>
  </si>
  <si>
    <t>BATTERED COD FILLET</t>
  </si>
  <si>
    <t>YOUNGS</t>
  </si>
  <si>
    <t>QUILLS PASTA</t>
  </si>
  <si>
    <t>CHOCOLATE ICING DOUGHNUT</t>
  </si>
  <si>
    <t>THICK SLICED WHITE BREAD</t>
  </si>
  <si>
    <t>KORMA SAUCE</t>
  </si>
  <si>
    <t>D TIN WHITE BREAD</t>
  </si>
  <si>
    <t>DEMI BAGUETTE WHITE</t>
  </si>
  <si>
    <t>KINGSMILL PROFESSIONAL SLICED BREAD</t>
  </si>
  <si>
    <t>LANTEMANNEN</t>
  </si>
  <si>
    <t>CHOCOLATE CROISSANTS</t>
  </si>
  <si>
    <t>DELIFRANCE</t>
  </si>
  <si>
    <t>BREADED FISH FILLETS</t>
  </si>
  <si>
    <t>TIKKA MASALA SAUCE</t>
  </si>
  <si>
    <t>BUTTERMILK CHICKEN BURGERS</t>
  </si>
  <si>
    <t>BEEF MEATBALLS</t>
  </si>
  <si>
    <t>CROWN CHICKEN BURGERS</t>
  </si>
  <si>
    <t>BAGUETTES WHITE PREMIUM</t>
  </si>
  <si>
    <t>LA LORRAINE NINOVE NV</t>
  </si>
  <si>
    <t>MAYO FREE RANGE</t>
  </si>
  <si>
    <t>BAKED CHEESE &amp; ONION VEGGIE SLICE</t>
  </si>
  <si>
    <t>PUKKA PIES</t>
  </si>
  <si>
    <t>THIS ISN'T CHICKEN GOUJON</t>
  </si>
  <si>
    <t>TH-RTC-GOUJ-B</t>
  </si>
  <si>
    <t>STRAWBERRIES FROZEN</t>
  </si>
  <si>
    <t>CHICKEN WINGS BBQ</t>
  </si>
  <si>
    <t>NATURAL YOGURT</t>
  </si>
  <si>
    <t>BV DAIRY</t>
  </si>
  <si>
    <t>FALAFEL BITES</t>
  </si>
  <si>
    <t>KNOW</t>
  </si>
  <si>
    <t>HARRISONS</t>
  </si>
  <si>
    <t>GOVERNORS MEETING 06/07/23</t>
  </si>
  <si>
    <t>CHEESE SANDWICH</t>
  </si>
  <si>
    <t>CHEESE BAGUETTE</t>
  </si>
  <si>
    <t>CHICKEN MAYO BROWN</t>
  </si>
  <si>
    <t>CHICKEN MAYO BAGUETTE</t>
  </si>
  <si>
    <t>CHEESE &amp; HAM BROWN</t>
  </si>
  <si>
    <t>TUNA BROWN</t>
  </si>
  <si>
    <t>TUNA BAGUETTE</t>
  </si>
  <si>
    <t>Baguette may contain all traces of gluten</t>
  </si>
  <si>
    <t>DOUGHNUT TOPPED RING</t>
  </si>
  <si>
    <t>DOUGHNUT RING TOPPED</t>
  </si>
  <si>
    <t>WRAP</t>
  </si>
  <si>
    <t>WB</t>
  </si>
  <si>
    <t>VEGAN 1/4 POUNDER</t>
  </si>
  <si>
    <t>GLUTEN FREE BISCUITS</t>
  </si>
  <si>
    <t>NAIRNS</t>
  </si>
  <si>
    <t>O</t>
  </si>
  <si>
    <t>BROWN SAUCE SACHETS</t>
  </si>
  <si>
    <t>TOMATO SAUCE SACHETS</t>
  </si>
  <si>
    <t>SPICY BEAN 1/4LB BURGER</t>
  </si>
  <si>
    <t>BRONTE BISCUITS</t>
  </si>
  <si>
    <t>BRONTE</t>
  </si>
  <si>
    <t>OA</t>
  </si>
  <si>
    <t>PORRIDGE OATS</t>
  </si>
  <si>
    <t>MORNING FOODS</t>
  </si>
  <si>
    <t xml:space="preserve">COOKIE PUCKS </t>
  </si>
  <si>
    <t>CHOCOLATE SPONGE MIX</t>
  </si>
  <si>
    <t>PLAIN SPONGE MIX</t>
  </si>
  <si>
    <t>ICING SUGAR</t>
  </si>
  <si>
    <t>TATE LYLE</t>
  </si>
  <si>
    <t>PHASE</t>
  </si>
  <si>
    <t>COOKING &amp; BAKING VEGETABLE SPREAD</t>
  </si>
  <si>
    <t>POPCORN CHICKEN</t>
  </si>
  <si>
    <t>H SMITH</t>
  </si>
  <si>
    <t>MCWHINNEYS</t>
  </si>
  <si>
    <t>MAGGI TOMATO SAUCE</t>
  </si>
  <si>
    <t>MAGGI</t>
  </si>
  <si>
    <t>BBQ CHICKEN WINGS</t>
  </si>
  <si>
    <t>MOBBERLY CAKES</t>
  </si>
  <si>
    <t>NEW MINI CHOCOLATE MUFFIN</t>
  </si>
  <si>
    <t>NEW MINI DOUBLE CHOCOLATE MUFFIN</t>
  </si>
  <si>
    <t xml:space="preserve">MAY </t>
  </si>
  <si>
    <t>BMC</t>
  </si>
  <si>
    <t>WHOLEMEAL PIZZA</t>
  </si>
  <si>
    <t>CAPRI FOODS</t>
  </si>
  <si>
    <t>DICED CHICKEN STEAM COOKED</t>
  </si>
  <si>
    <t>H SMITH FOOD GROUP</t>
  </si>
  <si>
    <t>COCOA FANTASY</t>
  </si>
  <si>
    <t xml:space="preserve">STEAK HOUSE CHIPS </t>
  </si>
  <si>
    <t>STEAK HOUSE LUTOSA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</si>
</sst>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4"/>
      <color rgb="FF92D05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00B0F0"/>
      <name val="Calibri"/>
      <family val="2"/>
      <scheme val="minor"/>
    </font>
    <font>
      <sz val="14"/>
      <color theme="0" tint="-4.9989318521683403E-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textRotation="60"/>
    </xf>
    <xf numFmtId="0" fontId="1" fillId="0" borderId="1" xfId="0" applyFont="1" applyBorder="1" applyAlignment="1">
      <alignment horizontal="center" vertical="center" textRotation="60"/>
    </xf>
    <xf numFmtId="0" fontId="1" fillId="0" borderId="1" xfId="0" quotePrefix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 textRotation="60"/>
    </xf>
    <xf numFmtId="0" fontId="1" fillId="0" borderId="0" xfId="0" applyFont="1" applyAlignment="1">
      <alignment horizontal="center" vertical="center" textRotation="60"/>
    </xf>
    <xf numFmtId="0" fontId="3" fillId="2" borderId="0" xfId="0" applyFont="1" applyFill="1"/>
    <xf numFmtId="0" fontId="0" fillId="0" borderId="1" xfId="0" applyBorder="1"/>
    <xf numFmtId="0" fontId="1" fillId="0" borderId="2" xfId="0" quotePrefix="1" applyFont="1" applyBorder="1" applyAlignment="1">
      <alignment horizontal="center" vertical="center"/>
    </xf>
    <xf numFmtId="0" fontId="1" fillId="3" borderId="1" xfId="0" quotePrefix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" fontId="0" fillId="0" borderId="1" xfId="0" applyNumberFormat="1" applyBorder="1"/>
    <xf numFmtId="0" fontId="0" fillId="0" borderId="2" xfId="0" applyBorder="1"/>
    <xf numFmtId="0" fontId="1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7" borderId="1" xfId="0" applyFill="1" applyBorder="1" applyAlignment="1">
      <alignment horizontal="center"/>
    </xf>
    <xf numFmtId="0" fontId="10" fillId="0" borderId="2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center" vertical="center" textRotation="90"/>
    </xf>
    <xf numFmtId="0" fontId="10" fillId="5" borderId="1" xfId="0" applyFont="1" applyFill="1" applyBorder="1" applyAlignment="1">
      <alignment horizontal="center" textRotation="90"/>
    </xf>
    <xf numFmtId="0" fontId="9" fillId="8" borderId="1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0" fillId="8" borderId="1" xfId="0" applyFill="1" applyBorder="1" applyAlignment="1">
      <alignment horizontal="center"/>
    </xf>
    <xf numFmtId="0" fontId="0" fillId="0" borderId="1" xfId="0" applyBorder="1" applyAlignment="1">
      <alignment textRotation="255"/>
    </xf>
    <xf numFmtId="0" fontId="0" fillId="9" borderId="1" xfId="0" applyFill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1" fillId="4" borderId="1" xfId="0" quotePrefix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0" fontId="0" fillId="4" borderId="2" xfId="0" applyFill="1" applyBorder="1" applyAlignment="1">
      <alignment horizontal="center" vertical="center"/>
    </xf>
    <xf numFmtId="0" fontId="0" fillId="3" borderId="1" xfId="0" applyFill="1" applyBorder="1"/>
    <xf numFmtId="0" fontId="0" fillId="4" borderId="1" xfId="0" applyFill="1" applyBorder="1"/>
    <xf numFmtId="0" fontId="1" fillId="8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textRotation="255"/>
    </xf>
    <xf numFmtId="0" fontId="7" fillId="4" borderId="1" xfId="0" applyFont="1" applyFill="1" applyBorder="1" applyAlignment="1">
      <alignment textRotation="255"/>
    </xf>
    <xf numFmtId="0" fontId="11" fillId="4" borderId="1" xfId="0" applyFont="1" applyFill="1" applyBorder="1" applyAlignment="1">
      <alignment textRotation="255"/>
    </xf>
    <xf numFmtId="0" fontId="13" fillId="0" borderId="1" xfId="0" applyFont="1" applyBorder="1" applyAlignment="1">
      <alignment horizontal="center" vertical="center" textRotation="90"/>
    </xf>
    <xf numFmtId="0" fontId="6" fillId="4" borderId="1" xfId="0" applyFont="1" applyFill="1" applyBorder="1" applyAlignment="1">
      <alignment horizontal="center" vertical="center" textRotation="255"/>
    </xf>
    <xf numFmtId="0" fontId="7" fillId="4" borderId="1" xfId="0" applyFont="1" applyFill="1" applyBorder="1" applyAlignment="1">
      <alignment horizontal="center" vertical="center" textRotation="255"/>
    </xf>
    <xf numFmtId="0" fontId="1" fillId="8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textRotation="255"/>
    </xf>
    <xf numFmtId="0" fontId="0" fillId="6" borderId="1" xfId="0" applyFill="1" applyBorder="1"/>
    <xf numFmtId="0" fontId="0" fillId="0" borderId="4" xfId="0" applyBorder="1"/>
    <xf numFmtId="0" fontId="1" fillId="3" borderId="0" xfId="0" quotePrefix="1" applyFont="1" applyFill="1" applyAlignment="1">
      <alignment horizontal="center" vertical="center"/>
    </xf>
    <xf numFmtId="0" fontId="0" fillId="0" borderId="3" xfId="0" applyBorder="1"/>
    <xf numFmtId="0" fontId="8" fillId="0" borderId="1" xfId="0" applyFont="1" applyBorder="1"/>
    <xf numFmtId="0" fontId="2" fillId="8" borderId="1" xfId="0" applyFont="1" applyFill="1" applyBorder="1" applyAlignment="1">
      <alignment vertical="center"/>
    </xf>
    <xf numFmtId="0" fontId="0" fillId="4" borderId="2" xfId="0" applyFill="1" applyBorder="1"/>
    <xf numFmtId="0" fontId="2" fillId="4" borderId="1" xfId="0" quotePrefix="1" applyFont="1" applyFill="1" applyBorder="1" applyAlignment="1">
      <alignment horizontal="center" vertical="center"/>
    </xf>
    <xf numFmtId="0" fontId="1" fillId="4" borderId="2" xfId="0" quotePrefix="1" applyFont="1" applyFill="1" applyBorder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3" fillId="10" borderId="1" xfId="0" applyFont="1" applyFill="1" applyBorder="1" applyAlignment="1">
      <alignment horizontal="center" vertical="center" textRotation="90"/>
    </xf>
    <xf numFmtId="0" fontId="1" fillId="10" borderId="1" xfId="0" quotePrefix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90"/>
    </xf>
    <xf numFmtId="0" fontId="9" fillId="4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0" fillId="4" borderId="0" xfId="0" applyFill="1"/>
    <xf numFmtId="0" fontId="15" fillId="4" borderId="1" xfId="0" applyFont="1" applyFill="1" applyBorder="1" applyAlignment="1">
      <alignment horizontal="center" vertical="center" textRotation="90"/>
    </xf>
    <xf numFmtId="0" fontId="16" fillId="0" borderId="1" xfId="0" applyFont="1" applyBorder="1"/>
    <xf numFmtId="0" fontId="11" fillId="4" borderId="1" xfId="0" applyFont="1" applyFill="1" applyBorder="1" applyAlignment="1">
      <alignment horizontal="center" vertical="center" textRotation="255"/>
    </xf>
    <xf numFmtId="0" fontId="0" fillId="3" borderId="0" xfId="0" applyFill="1"/>
    <xf numFmtId="0" fontId="16" fillId="0" borderId="4" xfId="0" applyFont="1" applyBorder="1"/>
    <xf numFmtId="0" fontId="1" fillId="0" borderId="3" xfId="0" applyFont="1" applyBorder="1" applyAlignment="1">
      <alignment vertical="center"/>
    </xf>
    <xf numFmtId="0" fontId="1" fillId="0" borderId="3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" fontId="0" fillId="0" borderId="0" xfId="0" applyNumberFormat="1"/>
    <xf numFmtId="0" fontId="1" fillId="4" borderId="3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 textRotation="90"/>
    </xf>
    <xf numFmtId="0" fontId="19" fillId="0" borderId="1" xfId="0" applyFont="1" applyBorder="1" applyAlignment="1">
      <alignment horizontal="center" vertical="center" textRotation="90"/>
    </xf>
    <xf numFmtId="0" fontId="20" fillId="7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0" borderId="1" xfId="0" quotePrefix="1" applyFont="1" applyBorder="1" applyAlignment="1">
      <alignment horizontal="center" vertical="center"/>
    </xf>
    <xf numFmtId="0" fontId="17" fillId="0" borderId="1" xfId="0" quotePrefix="1" applyFont="1" applyBorder="1" applyAlignment="1">
      <alignment horizontal="center" vertical="center"/>
    </xf>
    <xf numFmtId="0" fontId="21" fillId="8" borderId="1" xfId="0" applyFont="1" applyFill="1" applyBorder="1" applyAlignment="1">
      <alignment vertical="center"/>
    </xf>
    <xf numFmtId="0" fontId="17" fillId="4" borderId="1" xfId="0" applyFont="1" applyFill="1" applyBorder="1" applyAlignment="1">
      <alignment vertical="center"/>
    </xf>
    <xf numFmtId="0" fontId="20" fillId="7" borderId="1" xfId="0" applyFont="1" applyFill="1" applyBorder="1" applyAlignment="1">
      <alignment vertical="center"/>
    </xf>
    <xf numFmtId="0" fontId="20" fillId="4" borderId="1" xfId="0" applyFont="1" applyFill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0" fillId="10" borderId="1" xfId="0" quotePrefix="1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vertical="center"/>
    </xf>
    <xf numFmtId="0" fontId="20" fillId="4" borderId="1" xfId="0" quotePrefix="1" applyFont="1" applyFill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4" fillId="8" borderId="1" xfId="0" applyFont="1" applyFill="1" applyBorder="1" applyAlignment="1">
      <alignment vertical="center"/>
    </xf>
  </cellXfs>
  <cellStyles count="1">
    <cellStyle name="Normal" xfId="0" builtinId="0"/>
  </cellStyles>
  <dxfs count="119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3F3F"/>
      <color rgb="FFFDF3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238125</xdr:colOff>
      <xdr:row>0</xdr:row>
      <xdr:rowOff>219075</xdr:rowOff>
    </xdr:from>
    <xdr:ext cx="1276350" cy="43601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95375" y="219075"/>
          <a:ext cx="1276350" cy="436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800" b="1"/>
            <a:t>ADDITION</a:t>
          </a:r>
          <a:r>
            <a:rPr lang="en-GB" sz="1800"/>
            <a:t>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914400</xdr:colOff>
      <xdr:row>0</xdr:row>
      <xdr:rowOff>504825</xdr:rowOff>
    </xdr:from>
    <xdr:to>
      <xdr:col>0</xdr:col>
      <xdr:colOff>3086100</xdr:colOff>
      <xdr:row>0</xdr:row>
      <xdr:rowOff>1409700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14400" y="504825"/>
          <a:ext cx="2171700" cy="904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3200" b="1"/>
            <a:t>6 TH FORM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-user1\staffwork\Catering\Kitchen\Allergens%20July%202016\ALLERGEN%20MASTER%20JULY%202018%20FOR%20WEBSITE%20DO%20NOT%20ADD%20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WITH SUPPLIERS"/>
      <sheetName val="TAM 2018"/>
      <sheetName val="Football Curry Night"/>
      <sheetName val="Master-term"/>
      <sheetName val="HOSPITALITY MASTER"/>
      <sheetName val="SCIENCE EVENT OCT 2017"/>
      <sheetName val="6TH FORM LEAVERS"/>
      <sheetName val="Sixth-Form"/>
      <sheetName val="MASTER ALLERGEN SEPT 2017"/>
      <sheetName val="MASTER ALLERGEN SEPT 2018 (2)"/>
      <sheetName val="Sheet2"/>
      <sheetName val="NEW ADDITIONS"/>
      <sheetName val="6th form leaver 2019"/>
      <sheetName val="STAFF XMAS LUNCH 2018"/>
      <sheetName val="Music Event Jun 19"/>
      <sheetName val="PRIMARY FUNCTION OCT 18"/>
      <sheetName val="CONTAINS NUTS OR MAY"/>
      <sheetName val="staff xmas 2107"/>
      <sheetName val="135 ITE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1">
          <cell r="B41" t="str">
            <v>SALTED CARAMEL MUFFIN</v>
          </cell>
        </row>
        <row r="55">
          <cell r="B55" t="str">
            <v>CHICKEN KIEVS</v>
          </cell>
          <cell r="C55" t="str">
            <v>ICELAND</v>
          </cell>
          <cell r="D55" t="str">
            <v>ICELAND</v>
          </cell>
          <cell r="E55" t="str">
            <v>YES</v>
          </cell>
          <cell r="F55" t="str">
            <v>YES</v>
          </cell>
          <cell r="K55" t="str">
            <v>YES</v>
          </cell>
          <cell r="T55" t="str">
            <v>NO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7"/>
  <sheetViews>
    <sheetView workbookViewId="0">
      <pane ySplit="1" topLeftCell="A2" activePane="bottomLeft" state="frozen"/>
      <selection pane="bottomLeft" activeCell="B14" sqref="B14"/>
    </sheetView>
  </sheetViews>
  <sheetFormatPr defaultRowHeight="15" x14ac:dyDescent="0.25"/>
  <cols>
    <col min="1" max="1" width="12.85546875" customWidth="1"/>
    <col min="2" max="2" width="32.42578125" customWidth="1"/>
    <col min="3" max="3" width="12.5703125" customWidth="1"/>
    <col min="4" max="4" width="19" customWidth="1"/>
    <col min="5" max="23" width="5.28515625" style="28" customWidth="1"/>
    <col min="24" max="24" width="5.28515625" customWidth="1"/>
  </cols>
  <sheetData>
    <row r="1" spans="1:22" ht="80.25" x14ac:dyDescent="0.25">
      <c r="A1" s="14" t="s">
        <v>116</v>
      </c>
      <c r="B1" s="14" t="s">
        <v>117</v>
      </c>
      <c r="C1" s="14" t="s">
        <v>1</v>
      </c>
      <c r="D1" s="14" t="s">
        <v>2</v>
      </c>
      <c r="E1" s="76" t="s">
        <v>3</v>
      </c>
      <c r="F1" s="76" t="s">
        <v>124</v>
      </c>
      <c r="G1" s="76" t="s">
        <v>4</v>
      </c>
      <c r="H1" s="76" t="s">
        <v>78</v>
      </c>
      <c r="I1" s="76" t="s">
        <v>44</v>
      </c>
      <c r="J1" s="76" t="s">
        <v>79</v>
      </c>
      <c r="K1" s="76" t="s">
        <v>80</v>
      </c>
      <c r="L1" s="76" t="s">
        <v>81</v>
      </c>
      <c r="M1" s="76" t="s">
        <v>82</v>
      </c>
      <c r="N1" s="76" t="s">
        <v>83</v>
      </c>
      <c r="O1" s="76" t="s">
        <v>84</v>
      </c>
      <c r="P1" s="76" t="s">
        <v>118</v>
      </c>
      <c r="Q1" s="76" t="s">
        <v>5</v>
      </c>
      <c r="R1" s="76" t="s">
        <v>86</v>
      </c>
      <c r="S1" s="76" t="s">
        <v>119</v>
      </c>
      <c r="T1" s="27" t="s">
        <v>75</v>
      </c>
      <c r="U1" s="36" t="s">
        <v>128</v>
      </c>
      <c r="V1" s="37" t="s">
        <v>127</v>
      </c>
    </row>
    <row r="2" spans="1:22" x14ac:dyDescent="0.25">
      <c r="A2" s="21">
        <v>44517</v>
      </c>
      <c r="B2" s="14" t="s">
        <v>280</v>
      </c>
      <c r="C2" s="14" t="s">
        <v>15</v>
      </c>
      <c r="D2" s="14" t="s">
        <v>277</v>
      </c>
      <c r="E2" s="77" t="s">
        <v>55</v>
      </c>
      <c r="F2" s="19" t="s">
        <v>55</v>
      </c>
      <c r="G2" s="19"/>
      <c r="H2" s="19"/>
      <c r="I2" s="19"/>
      <c r="J2" s="19"/>
      <c r="K2" s="19"/>
      <c r="L2" s="19"/>
      <c r="M2" s="19"/>
      <c r="N2" s="19"/>
      <c r="O2" s="19"/>
      <c r="P2" s="19"/>
      <c r="Q2" s="19" t="s">
        <v>55</v>
      </c>
      <c r="R2" s="19" t="s">
        <v>55</v>
      </c>
      <c r="S2" s="19"/>
      <c r="T2" s="19"/>
      <c r="U2" s="47"/>
      <c r="V2" s="19" t="s">
        <v>55</v>
      </c>
    </row>
    <row r="3" spans="1:22" x14ac:dyDescent="0.25">
      <c r="A3" s="21">
        <v>44690</v>
      </c>
      <c r="B3" s="14" t="s">
        <v>350</v>
      </c>
      <c r="C3" s="14" t="s">
        <v>15</v>
      </c>
      <c r="D3" s="14" t="s">
        <v>15</v>
      </c>
      <c r="E3" s="19" t="s">
        <v>55</v>
      </c>
      <c r="F3" s="19" t="s">
        <v>55</v>
      </c>
      <c r="G3" s="19"/>
      <c r="H3" s="19" t="s">
        <v>56</v>
      </c>
      <c r="I3" s="19" t="s">
        <v>56</v>
      </c>
      <c r="J3" s="19"/>
      <c r="K3" s="19" t="s">
        <v>56</v>
      </c>
      <c r="L3" s="19"/>
      <c r="M3" s="19"/>
      <c r="N3" s="19"/>
      <c r="O3" s="19" t="s">
        <v>55</v>
      </c>
      <c r="P3" s="19" t="s">
        <v>56</v>
      </c>
      <c r="Q3" s="19" t="s">
        <v>56</v>
      </c>
      <c r="R3" s="19"/>
      <c r="S3" s="19"/>
      <c r="T3" s="19"/>
      <c r="U3" s="19"/>
      <c r="V3" s="19" t="s">
        <v>55</v>
      </c>
    </row>
    <row r="4" spans="1:22" x14ac:dyDescent="0.25">
      <c r="A4" s="21">
        <v>44819</v>
      </c>
      <c r="B4" s="14" t="s">
        <v>351</v>
      </c>
      <c r="C4" s="14" t="s">
        <v>261</v>
      </c>
      <c r="D4" s="14" t="s">
        <v>352</v>
      </c>
      <c r="E4" s="19" t="s">
        <v>55</v>
      </c>
      <c r="F4" s="19" t="s">
        <v>55</v>
      </c>
      <c r="G4" s="19"/>
      <c r="H4" s="19" t="s">
        <v>55</v>
      </c>
      <c r="I4" s="19"/>
      <c r="J4" s="19"/>
      <c r="K4" s="19"/>
      <c r="L4" s="19"/>
      <c r="M4" s="19" t="s">
        <v>56</v>
      </c>
      <c r="N4" s="19"/>
      <c r="O4" s="19" t="s">
        <v>55</v>
      </c>
      <c r="P4" s="19"/>
      <c r="Q4" s="19"/>
      <c r="R4" s="19"/>
      <c r="S4" s="19"/>
      <c r="T4" s="19" t="s">
        <v>55</v>
      </c>
      <c r="U4" s="19"/>
      <c r="V4" s="19"/>
    </row>
    <row r="5" spans="1:22" x14ac:dyDescent="0.25">
      <c r="A5" s="21">
        <v>44839</v>
      </c>
      <c r="B5" s="14" t="s">
        <v>359</v>
      </c>
      <c r="C5" s="14" t="s">
        <v>16</v>
      </c>
      <c r="D5" s="14" t="s">
        <v>358</v>
      </c>
      <c r="E5" s="19" t="s">
        <v>55</v>
      </c>
      <c r="F5" s="19" t="s">
        <v>55</v>
      </c>
      <c r="G5" s="19"/>
      <c r="H5" s="19"/>
      <c r="I5" s="19"/>
      <c r="J5" s="19"/>
      <c r="K5" s="19"/>
      <c r="L5" s="19"/>
      <c r="M5" s="19"/>
      <c r="N5" s="19"/>
      <c r="O5" s="19"/>
      <c r="P5" s="19" t="s">
        <v>55</v>
      </c>
      <c r="Q5" s="19"/>
      <c r="R5" s="19"/>
      <c r="S5" s="19"/>
      <c r="T5" s="19" t="s">
        <v>55</v>
      </c>
      <c r="U5" s="19"/>
      <c r="V5" s="19"/>
    </row>
    <row r="6" spans="1:22" x14ac:dyDescent="0.25">
      <c r="A6" s="21">
        <v>44845</v>
      </c>
      <c r="B6" s="14" t="s">
        <v>361</v>
      </c>
      <c r="C6" s="14" t="s">
        <v>261</v>
      </c>
      <c r="D6" s="14" t="s">
        <v>360</v>
      </c>
      <c r="E6" s="19" t="s">
        <v>54</v>
      </c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2" x14ac:dyDescent="0.25">
      <c r="A7" s="21">
        <v>44873</v>
      </c>
      <c r="B7" s="14" t="s">
        <v>364</v>
      </c>
      <c r="C7" s="14" t="s">
        <v>362</v>
      </c>
      <c r="D7" s="14" t="s">
        <v>363</v>
      </c>
      <c r="E7" s="19" t="s">
        <v>54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 t="s">
        <v>55</v>
      </c>
      <c r="U7" s="19"/>
      <c r="V7" s="19" t="s">
        <v>54</v>
      </c>
    </row>
    <row r="8" spans="1:22" x14ac:dyDescent="0.25">
      <c r="A8" s="14"/>
      <c r="B8" s="14" t="s">
        <v>351</v>
      </c>
      <c r="C8" s="14" t="s">
        <v>16</v>
      </c>
      <c r="D8" s="14" t="s">
        <v>366</v>
      </c>
      <c r="E8" s="19" t="s">
        <v>55</v>
      </c>
      <c r="F8" s="19" t="s">
        <v>55</v>
      </c>
      <c r="G8" s="19"/>
      <c r="H8" s="19"/>
      <c r="I8" s="19"/>
      <c r="J8" s="19"/>
      <c r="K8" s="19" t="s">
        <v>55</v>
      </c>
      <c r="L8" s="19"/>
      <c r="M8" s="19" t="s">
        <v>56</v>
      </c>
      <c r="N8" s="19"/>
      <c r="O8" s="19" t="s">
        <v>55</v>
      </c>
      <c r="P8" s="19"/>
      <c r="Q8" s="19"/>
      <c r="R8" s="19"/>
      <c r="S8" s="19"/>
      <c r="T8" s="19" t="s">
        <v>55</v>
      </c>
      <c r="U8" s="19"/>
      <c r="V8" s="19" t="s">
        <v>55</v>
      </c>
    </row>
    <row r="9" spans="1:22" x14ac:dyDescent="0.25">
      <c r="A9" s="14"/>
      <c r="B9" s="14" t="s">
        <v>365</v>
      </c>
      <c r="C9" s="14" t="s">
        <v>16</v>
      </c>
      <c r="D9" s="14" t="s">
        <v>367</v>
      </c>
      <c r="E9" s="19" t="s">
        <v>55</v>
      </c>
      <c r="F9" s="19" t="s">
        <v>55</v>
      </c>
      <c r="G9" s="19"/>
      <c r="H9" s="19"/>
      <c r="I9" s="19"/>
      <c r="J9" s="19"/>
      <c r="K9" s="19"/>
      <c r="L9" s="19"/>
      <c r="M9" s="19"/>
      <c r="N9" s="19"/>
      <c r="O9" s="19" t="s">
        <v>55</v>
      </c>
      <c r="P9" s="19"/>
      <c r="Q9" s="19" t="s">
        <v>55</v>
      </c>
      <c r="R9" s="19"/>
      <c r="S9" s="19"/>
      <c r="T9" s="19" t="s">
        <v>55</v>
      </c>
      <c r="U9" s="19" t="s">
        <v>55</v>
      </c>
      <c r="V9" s="19"/>
    </row>
    <row r="10" spans="1:22" x14ac:dyDescent="0.25">
      <c r="A10" s="18">
        <v>44943</v>
      </c>
      <c r="B10" s="14" t="s">
        <v>398</v>
      </c>
      <c r="C10" s="14" t="s">
        <v>15</v>
      </c>
      <c r="D10" s="14" t="s">
        <v>15</v>
      </c>
      <c r="E10" s="19" t="s">
        <v>55</v>
      </c>
      <c r="F10" s="19" t="s">
        <v>55</v>
      </c>
      <c r="G10" s="19" t="s">
        <v>56</v>
      </c>
      <c r="H10" s="19" t="s">
        <v>56</v>
      </c>
      <c r="I10" s="19"/>
      <c r="J10" s="19"/>
      <c r="K10" s="19" t="s">
        <v>56</v>
      </c>
      <c r="L10" s="19"/>
      <c r="M10" s="19"/>
      <c r="N10" s="19" t="s">
        <v>56</v>
      </c>
      <c r="O10" s="19" t="s">
        <v>56</v>
      </c>
      <c r="P10" s="19"/>
      <c r="Q10" s="19" t="s">
        <v>56</v>
      </c>
      <c r="R10" s="19" t="s">
        <v>56</v>
      </c>
      <c r="S10" s="19" t="s">
        <v>56</v>
      </c>
      <c r="T10" s="19" t="s">
        <v>54</v>
      </c>
      <c r="U10" s="19"/>
      <c r="V10" s="19" t="s">
        <v>54</v>
      </c>
    </row>
    <row r="11" spans="1:22" x14ac:dyDescent="0.25">
      <c r="A11" s="18">
        <v>44943</v>
      </c>
      <c r="B11" s="14" t="s">
        <v>401</v>
      </c>
      <c r="C11" s="14" t="s">
        <v>15</v>
      </c>
      <c r="D11" s="14" t="s">
        <v>15</v>
      </c>
      <c r="E11" s="19" t="s">
        <v>55</v>
      </c>
      <c r="F11" s="19" t="s">
        <v>55</v>
      </c>
      <c r="G11" s="19"/>
      <c r="H11" s="19"/>
      <c r="I11" s="19"/>
      <c r="J11" s="19"/>
      <c r="K11" s="19" t="s">
        <v>55</v>
      </c>
      <c r="L11" s="19"/>
      <c r="M11" s="19"/>
      <c r="N11" s="19"/>
      <c r="O11" s="19"/>
      <c r="P11" s="19"/>
      <c r="Q11" s="19"/>
      <c r="R11" s="19"/>
      <c r="S11" s="19"/>
      <c r="T11" s="19" t="s">
        <v>54</v>
      </c>
      <c r="U11" s="19"/>
      <c r="V11" s="19" t="s">
        <v>54</v>
      </c>
    </row>
    <row r="12" spans="1:22" x14ac:dyDescent="0.25">
      <c r="A12" s="14"/>
      <c r="B12" s="14" t="s">
        <v>399</v>
      </c>
      <c r="C12" s="14" t="s">
        <v>9</v>
      </c>
      <c r="D12" s="14"/>
      <c r="E12" s="19" t="s">
        <v>55</v>
      </c>
      <c r="F12" s="19" t="s">
        <v>55</v>
      </c>
      <c r="G12" s="19" t="s">
        <v>56</v>
      </c>
      <c r="H12" s="19" t="s">
        <v>56</v>
      </c>
      <c r="I12" s="19" t="s">
        <v>56</v>
      </c>
      <c r="J12" s="19" t="s">
        <v>56</v>
      </c>
      <c r="K12" s="19" t="s">
        <v>55</v>
      </c>
      <c r="L12" s="19" t="s">
        <v>56</v>
      </c>
      <c r="M12" s="19" t="s">
        <v>56</v>
      </c>
      <c r="N12" s="19" t="s">
        <v>56</v>
      </c>
      <c r="O12" s="19" t="s">
        <v>55</v>
      </c>
      <c r="P12" s="19" t="s">
        <v>56</v>
      </c>
      <c r="Q12" s="19" t="s">
        <v>56</v>
      </c>
      <c r="R12" s="19" t="s">
        <v>56</v>
      </c>
      <c r="S12" s="19" t="s">
        <v>56</v>
      </c>
      <c r="T12" s="19" t="s">
        <v>55</v>
      </c>
      <c r="U12" s="19"/>
      <c r="V12" s="19"/>
    </row>
    <row r="13" spans="1:22" x14ac:dyDescent="0.25">
      <c r="B13" s="14" t="s">
        <v>413</v>
      </c>
      <c r="C13" s="14" t="s">
        <v>16</v>
      </c>
      <c r="D13" s="14" t="s">
        <v>277</v>
      </c>
      <c r="E13" s="19" t="s">
        <v>55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 t="s">
        <v>54</v>
      </c>
      <c r="U13" s="19" t="s">
        <v>54</v>
      </c>
      <c r="V13" s="19" t="s">
        <v>55</v>
      </c>
    </row>
    <row r="14" spans="1:22" x14ac:dyDescent="0.25">
      <c r="A14" s="91">
        <v>44965</v>
      </c>
      <c r="B14" s="14" t="s">
        <v>18</v>
      </c>
      <c r="C14" s="14" t="s">
        <v>16</v>
      </c>
      <c r="D14" s="14" t="s">
        <v>420</v>
      </c>
      <c r="E14" s="19" t="s">
        <v>55</v>
      </c>
      <c r="F14" s="19" t="s">
        <v>55</v>
      </c>
      <c r="G14" s="19"/>
      <c r="H14" s="19"/>
      <c r="I14" s="19"/>
      <c r="J14" s="19"/>
      <c r="K14" s="19"/>
      <c r="L14" s="19"/>
      <c r="M14" s="19"/>
      <c r="N14" s="19"/>
      <c r="O14" s="19"/>
      <c r="P14" s="19" t="s">
        <v>56</v>
      </c>
      <c r="Q14" s="19"/>
      <c r="R14" s="19"/>
      <c r="S14" s="19"/>
      <c r="T14" s="19" t="s">
        <v>55</v>
      </c>
      <c r="U14" s="19" t="s">
        <v>55</v>
      </c>
      <c r="V14" s="19" t="s">
        <v>54</v>
      </c>
    </row>
    <row r="15" spans="1:22" x14ac:dyDescent="0.25">
      <c r="B15" s="14"/>
      <c r="C15" s="14"/>
      <c r="D15" s="14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pans="1:22" x14ac:dyDescent="0.25">
      <c r="B16" s="14"/>
      <c r="C16" s="14"/>
      <c r="D16" s="14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pans="2:22" x14ac:dyDescent="0.25">
      <c r="B17" s="14"/>
      <c r="C17" s="14"/>
      <c r="D17" s="14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</sheetData>
  <conditionalFormatting sqref="E2:S2 E3:F86 H3:S86 G3:G87">
    <cfRule type="cellIs" dxfId="118" priority="8" operator="equal">
      <formula>"MAY"</formula>
    </cfRule>
    <cfRule type="cellIs" dxfId="117" priority="9" operator="equal">
      <formula>"YES"</formula>
    </cfRule>
  </conditionalFormatting>
  <conditionalFormatting sqref="T2:T232">
    <cfRule type="cellIs" dxfId="116" priority="7" operator="equal">
      <formula>"YES"</formula>
    </cfRule>
  </conditionalFormatting>
  <pageMargins left="0.7" right="0.7" top="0.75" bottom="0.75" header="0.3" footer="0.3"/>
  <pageSetup paperSize="9" scale="7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95"/>
  <sheetViews>
    <sheetView zoomScale="96" zoomScaleNormal="96" workbookViewId="0">
      <pane xSplit="1" ySplit="1" topLeftCell="B74" activePane="bottomRight" state="frozen"/>
      <selection activeCell="D131" sqref="D131"/>
      <selection pane="topRight" activeCell="D131" sqref="D131"/>
      <selection pane="bottomLeft" activeCell="D131" sqref="D131"/>
      <selection pane="bottomRight" activeCell="F98" sqref="F98"/>
    </sheetView>
  </sheetViews>
  <sheetFormatPr defaultRowHeight="15.75" x14ac:dyDescent="0.25"/>
  <cols>
    <col min="1" max="1" width="41.7109375" style="4" bestFit="1" customWidth="1"/>
    <col min="2" max="2" width="5.28515625" style="4" bestFit="1" customWidth="1"/>
    <col min="3" max="16384" width="9.140625" style="4"/>
  </cols>
  <sheetData>
    <row r="1" spans="1:2" s="2" customFormat="1" ht="80.25" customHeight="1" x14ac:dyDescent="0.25">
      <c r="A1" s="3" t="s">
        <v>76</v>
      </c>
      <c r="B1" s="25" t="s">
        <v>124</v>
      </c>
    </row>
    <row r="2" spans="1:2" ht="16.899999999999999" customHeight="1" x14ac:dyDescent="0.25">
      <c r="A2" s="6"/>
      <c r="B2" s="1"/>
    </row>
    <row r="3" spans="1:2" ht="16.899999999999999" customHeight="1" x14ac:dyDescent="0.25">
      <c r="A3" s="17"/>
      <c r="B3" s="1"/>
    </row>
    <row r="4" spans="1:2" ht="16.899999999999999" customHeight="1" x14ac:dyDescent="0.25">
      <c r="A4" s="29"/>
      <c r="B4" s="1"/>
    </row>
    <row r="5" spans="1:2" ht="16.899999999999999" customHeight="1" x14ac:dyDescent="0.25">
      <c r="A5" s="29"/>
      <c r="B5" s="1"/>
    </row>
    <row r="6" spans="1:2" ht="16.899999999999999" customHeight="1" x14ac:dyDescent="0.25">
      <c r="A6" s="17"/>
      <c r="B6" s="9"/>
    </row>
    <row r="7" spans="1:2" ht="16.899999999999999" customHeight="1" x14ac:dyDescent="0.25">
      <c r="A7" s="5"/>
      <c r="B7" s="1"/>
    </row>
    <row r="8" spans="1:2" ht="16.899999999999999" customHeight="1" x14ac:dyDescent="0.25">
      <c r="A8" s="5"/>
      <c r="B8" s="1"/>
    </row>
    <row r="9" spans="1:2" ht="16.899999999999999" customHeight="1" x14ac:dyDescent="0.25">
      <c r="A9" s="5"/>
      <c r="B9" s="1"/>
    </row>
    <row r="10" spans="1:2" ht="16.899999999999999" customHeight="1" x14ac:dyDescent="0.25">
      <c r="A10" s="17"/>
      <c r="B10" s="1"/>
    </row>
    <row r="11" spans="1:2" ht="16.899999999999999" customHeight="1" x14ac:dyDescent="0.25">
      <c r="A11" s="17"/>
      <c r="B11" s="1"/>
    </row>
    <row r="12" spans="1:2" ht="16.899999999999999" customHeight="1" x14ac:dyDescent="0.25">
      <c r="A12" s="5"/>
      <c r="B12" s="1"/>
    </row>
    <row r="13" spans="1:2" ht="16.899999999999999" customHeight="1" x14ac:dyDescent="0.25">
      <c r="A13" s="17"/>
      <c r="B13" s="1"/>
    </row>
    <row r="14" spans="1:2" ht="16.899999999999999" customHeight="1" x14ac:dyDescent="0.25">
      <c r="A14" s="6"/>
      <c r="B14" s="9"/>
    </row>
    <row r="15" spans="1:2" ht="16.899999999999999" customHeight="1" x14ac:dyDescent="0.25">
      <c r="A15" s="6"/>
      <c r="B15" s="9"/>
    </row>
    <row r="16" spans="1:2" ht="16.899999999999999" customHeight="1" x14ac:dyDescent="0.25">
      <c r="A16" s="6"/>
      <c r="B16" s="9"/>
    </row>
    <row r="17" spans="1:2" ht="16.899999999999999" customHeight="1" x14ac:dyDescent="0.25">
      <c r="A17" s="5"/>
      <c r="B17" s="1"/>
    </row>
    <row r="18" spans="1:2" ht="16.899999999999999" customHeight="1" x14ac:dyDescent="0.25">
      <c r="A18" s="17"/>
      <c r="B18" s="23"/>
    </row>
    <row r="19" spans="1:2" ht="16.899999999999999" customHeight="1" x14ac:dyDescent="0.25">
      <c r="A19" s="5"/>
      <c r="B19" s="1"/>
    </row>
    <row r="20" spans="1:2" ht="16.899999999999999" customHeight="1" x14ac:dyDescent="0.25">
      <c r="A20" s="17"/>
      <c r="B20" s="1"/>
    </row>
    <row r="21" spans="1:2" ht="16.899999999999999" customHeight="1" x14ac:dyDescent="0.25">
      <c r="A21" s="6"/>
      <c r="B21" s="1"/>
    </row>
    <row r="22" spans="1:2" ht="16.899999999999999" customHeight="1" x14ac:dyDescent="0.25">
      <c r="A22" s="6"/>
      <c r="B22" s="1"/>
    </row>
    <row r="23" spans="1:2" ht="16.899999999999999" customHeight="1" x14ac:dyDescent="0.25">
      <c r="A23" s="5"/>
      <c r="B23" s="9"/>
    </row>
    <row r="24" spans="1:2" ht="16.899999999999999" customHeight="1" x14ac:dyDescent="0.25">
      <c r="A24" s="17"/>
      <c r="B24" s="9"/>
    </row>
    <row r="25" spans="1:2" ht="16.899999999999999" customHeight="1" x14ac:dyDescent="0.25">
      <c r="A25" s="17"/>
      <c r="B25" s="1"/>
    </row>
    <row r="26" spans="1:2" ht="16.899999999999999" customHeight="1" x14ac:dyDescent="0.25">
      <c r="A26" s="17"/>
      <c r="B26" s="1"/>
    </row>
    <row r="27" spans="1:2" ht="16.899999999999999" customHeight="1" x14ac:dyDescent="0.25">
      <c r="A27" s="17"/>
      <c r="B27" s="1"/>
    </row>
    <row r="28" spans="1:2" ht="16.899999999999999" customHeight="1" x14ac:dyDescent="0.25">
      <c r="A28" s="17"/>
      <c r="B28" s="1"/>
    </row>
    <row r="29" spans="1:2" ht="16.899999999999999" customHeight="1" x14ac:dyDescent="0.25">
      <c r="A29" s="17"/>
      <c r="B29" s="1"/>
    </row>
    <row r="30" spans="1:2" ht="16.899999999999999" customHeight="1" x14ac:dyDescent="0.25">
      <c r="A30" s="29"/>
      <c r="B30" s="1"/>
    </row>
    <row r="31" spans="1:2" ht="16.899999999999999" customHeight="1" x14ac:dyDescent="0.25">
      <c r="A31" s="5"/>
      <c r="B31" s="1"/>
    </row>
    <row r="32" spans="1:2" ht="16.899999999999999" customHeight="1" x14ac:dyDescent="0.25">
      <c r="A32" s="17"/>
      <c r="B32" s="1"/>
    </row>
    <row r="33" spans="1:2" ht="16.899999999999999" customHeight="1" x14ac:dyDescent="0.25">
      <c r="A33" s="5"/>
      <c r="B33" s="1"/>
    </row>
    <row r="34" spans="1:2" ht="16.899999999999999" customHeight="1" x14ac:dyDescent="0.25">
      <c r="A34" s="6"/>
      <c r="B34" s="1"/>
    </row>
    <row r="35" spans="1:2" ht="16.899999999999999" customHeight="1" x14ac:dyDescent="0.25">
      <c r="A35" s="6"/>
      <c r="B35" s="9"/>
    </row>
    <row r="36" spans="1:2" ht="16.899999999999999" customHeight="1" x14ac:dyDescent="0.25">
      <c r="A36" s="29"/>
      <c r="B36" s="9"/>
    </row>
    <row r="37" spans="1:2" ht="16.899999999999999" customHeight="1" x14ac:dyDescent="0.25">
      <c r="A37" s="29"/>
      <c r="B37" s="9"/>
    </row>
    <row r="38" spans="1:2" ht="16.899999999999999" customHeight="1" x14ac:dyDescent="0.25">
      <c r="A38" s="29"/>
      <c r="B38" s="1"/>
    </row>
    <row r="39" spans="1:2" ht="16.899999999999999" customHeight="1" x14ac:dyDescent="0.25">
      <c r="A39" s="17"/>
      <c r="B39" s="9"/>
    </row>
    <row r="40" spans="1:2" ht="16.899999999999999" customHeight="1" x14ac:dyDescent="0.25">
      <c r="A40" s="29"/>
      <c r="B40" s="9"/>
    </row>
    <row r="41" spans="1:2" ht="16.899999999999999" customHeight="1" x14ac:dyDescent="0.25">
      <c r="A41" s="29"/>
      <c r="B41" s="9"/>
    </row>
    <row r="42" spans="1:2" ht="16.899999999999999" customHeight="1" x14ac:dyDescent="0.25">
      <c r="A42" s="5"/>
      <c r="B42" s="1"/>
    </row>
    <row r="43" spans="1:2" ht="16.899999999999999" customHeight="1" x14ac:dyDescent="0.25">
      <c r="A43" s="17"/>
      <c r="B43" s="1"/>
    </row>
    <row r="44" spans="1:2" ht="16.899999999999999" customHeight="1" x14ac:dyDescent="0.25">
      <c r="A44" s="29"/>
      <c r="B44" s="1"/>
    </row>
    <row r="45" spans="1:2" ht="16.899999999999999" customHeight="1" x14ac:dyDescent="0.25">
      <c r="A45" s="29"/>
      <c r="B45" s="1"/>
    </row>
    <row r="46" spans="1:2" ht="16.899999999999999" customHeight="1" x14ac:dyDescent="0.25">
      <c r="A46" s="6"/>
      <c r="B46" s="1"/>
    </row>
    <row r="47" spans="1:2" ht="16.899999999999999" customHeight="1" x14ac:dyDescent="0.25">
      <c r="A47" s="5"/>
      <c r="B47" s="9"/>
    </row>
    <row r="48" spans="1:2" ht="16.899999999999999" customHeight="1" x14ac:dyDescent="0.25">
      <c r="A48" s="6"/>
      <c r="B48" s="9"/>
    </row>
    <row r="49" spans="1:2" ht="16.899999999999999" customHeight="1" x14ac:dyDescent="0.25">
      <c r="A49" s="5"/>
      <c r="B49" s="9"/>
    </row>
    <row r="50" spans="1:2" ht="16.899999999999999" customHeight="1" x14ac:dyDescent="0.25">
      <c r="A50" s="6"/>
      <c r="B50" s="9"/>
    </row>
    <row r="51" spans="1:2" ht="16.899999999999999" customHeight="1" x14ac:dyDescent="0.25">
      <c r="A51" s="17"/>
      <c r="B51" s="1"/>
    </row>
    <row r="52" spans="1:2" ht="16.899999999999999" customHeight="1" x14ac:dyDescent="0.25">
      <c r="A52" s="17"/>
      <c r="B52" s="1"/>
    </row>
    <row r="53" spans="1:2" x14ac:dyDescent="0.25">
      <c r="A53" s="6"/>
      <c r="B53" s="9"/>
    </row>
    <row r="54" spans="1:2" x14ac:dyDescent="0.25">
      <c r="A54" s="6"/>
      <c r="B54" s="1"/>
    </row>
    <row r="55" spans="1:2" x14ac:dyDescent="0.25">
      <c r="A55" s="17"/>
      <c r="B55" s="9"/>
    </row>
    <row r="56" spans="1:2" x14ac:dyDescent="0.25">
      <c r="A56" s="17"/>
      <c r="B56" s="9"/>
    </row>
    <row r="57" spans="1:2" x14ac:dyDescent="0.25">
      <c r="A57" s="6"/>
      <c r="B57" s="23"/>
    </row>
    <row r="58" spans="1:2" x14ac:dyDescent="0.25">
      <c r="A58" s="6"/>
      <c r="B58" s="23"/>
    </row>
    <row r="59" spans="1:2" x14ac:dyDescent="0.25">
      <c r="A59" s="5"/>
      <c r="B59" s="9"/>
    </row>
    <row r="60" spans="1:2" x14ac:dyDescent="0.25">
      <c r="A60" s="5"/>
      <c r="B60" s="1"/>
    </row>
    <row r="61" spans="1:2" x14ac:dyDescent="0.25">
      <c r="A61" s="5"/>
      <c r="B61" s="9"/>
    </row>
    <row r="62" spans="1:2" x14ac:dyDescent="0.25">
      <c r="A62" s="6"/>
      <c r="B62" s="1"/>
    </row>
    <row r="63" spans="1:2" x14ac:dyDescent="0.25">
      <c r="A63" s="6"/>
      <c r="B63" s="1"/>
    </row>
    <row r="64" spans="1:2" x14ac:dyDescent="0.25">
      <c r="A64" s="5"/>
      <c r="B64" s="9"/>
    </row>
    <row r="65" spans="1:2" x14ac:dyDescent="0.25">
      <c r="A65" s="5"/>
      <c r="B65" s="9"/>
    </row>
    <row r="66" spans="1:2" x14ac:dyDescent="0.25">
      <c r="A66" s="29"/>
      <c r="B66" s="9"/>
    </row>
    <row r="67" spans="1:2" x14ac:dyDescent="0.25">
      <c r="A67" s="29"/>
      <c r="B67" s="9"/>
    </row>
    <row r="68" spans="1:2" x14ac:dyDescent="0.25">
      <c r="A68" s="29"/>
      <c r="B68" s="9"/>
    </row>
    <row r="69" spans="1:2" x14ac:dyDescent="0.25">
      <c r="A69" s="29"/>
      <c r="B69" s="9"/>
    </row>
    <row r="70" spans="1:2" x14ac:dyDescent="0.25">
      <c r="A70" s="29"/>
      <c r="B70" s="9"/>
    </row>
    <row r="71" spans="1:2" x14ac:dyDescent="0.25">
      <c r="A71" s="5"/>
      <c r="B71" s="9"/>
    </row>
    <row r="72" spans="1:2" x14ac:dyDescent="0.25">
      <c r="A72" s="6"/>
      <c r="B72" s="9"/>
    </row>
    <row r="73" spans="1:2" x14ac:dyDescent="0.25">
      <c r="A73" s="17"/>
      <c r="B73" s="1"/>
    </row>
    <row r="74" spans="1:2" x14ac:dyDescent="0.25">
      <c r="A74" s="29"/>
      <c r="B74" s="9"/>
    </row>
    <row r="75" spans="1:2" x14ac:dyDescent="0.25">
      <c r="A75" s="5"/>
      <c r="B75" s="9"/>
    </row>
    <row r="76" spans="1:2" x14ac:dyDescent="0.25">
      <c r="A76" s="5"/>
      <c r="B76" s="1"/>
    </row>
    <row r="77" spans="1:2" x14ac:dyDescent="0.25">
      <c r="A77" s="5"/>
      <c r="B77" s="1"/>
    </row>
    <row r="78" spans="1:2" x14ac:dyDescent="0.25">
      <c r="A78" s="5"/>
      <c r="B78" s="1"/>
    </row>
    <row r="79" spans="1:2" x14ac:dyDescent="0.25">
      <c r="A79" s="29"/>
      <c r="B79" s="1"/>
    </row>
    <row r="80" spans="1:2" x14ac:dyDescent="0.25">
      <c r="A80" s="5"/>
      <c r="B80" s="9"/>
    </row>
    <row r="81" spans="1:2" x14ac:dyDescent="0.25">
      <c r="A81" s="29"/>
      <c r="B81" s="1"/>
    </row>
    <row r="82" spans="1:2" x14ac:dyDescent="0.25">
      <c r="A82" s="29"/>
      <c r="B82" s="1"/>
    </row>
    <row r="83" spans="1:2" x14ac:dyDescent="0.25">
      <c r="A83" s="5"/>
      <c r="B83" s="1"/>
    </row>
    <row r="84" spans="1:2" x14ac:dyDescent="0.25">
      <c r="A84" s="5"/>
      <c r="B84" s="1"/>
    </row>
    <row r="85" spans="1:2" x14ac:dyDescent="0.25">
      <c r="A85" s="6"/>
      <c r="B85" s="1"/>
    </row>
    <row r="86" spans="1:2" x14ac:dyDescent="0.25">
      <c r="A86" s="5"/>
      <c r="B86" s="1"/>
    </row>
    <row r="87" spans="1:2" x14ac:dyDescent="0.25">
      <c r="A87" s="17"/>
      <c r="B87" s="1"/>
    </row>
    <row r="88" spans="1:2" x14ac:dyDescent="0.25">
      <c r="A88" s="17"/>
      <c r="B88" s="1"/>
    </row>
    <row r="89" spans="1:2" x14ac:dyDescent="0.25">
      <c r="A89" s="5"/>
      <c r="B89" s="9"/>
    </row>
    <row r="90" spans="1:2" x14ac:dyDescent="0.25">
      <c r="A90" s="5"/>
      <c r="B90" s="9"/>
    </row>
    <row r="91" spans="1:2" x14ac:dyDescent="0.25">
      <c r="A91" s="5"/>
      <c r="B91" s="9"/>
    </row>
    <row r="92" spans="1:2" x14ac:dyDescent="0.25">
      <c r="A92" s="5"/>
      <c r="B92" s="9"/>
    </row>
    <row r="93" spans="1:2" x14ac:dyDescent="0.25">
      <c r="A93" s="29"/>
      <c r="B93" s="9"/>
    </row>
    <row r="94" spans="1:2" x14ac:dyDescent="0.25">
      <c r="A94" s="5"/>
      <c r="B94" s="9"/>
    </row>
    <row r="95" spans="1:2" x14ac:dyDescent="0.25">
      <c r="A95" s="29"/>
      <c r="B95" s="9"/>
    </row>
  </sheetData>
  <autoFilter ref="A1:A95" xr:uid="{00000000-0009-0000-0000-000008000000}"/>
  <conditionalFormatting sqref="B1:B95">
    <cfRule type="cellIs" dxfId="28" priority="5" operator="equal">
      <formula>"yes"</formula>
    </cfRule>
  </conditionalFormatting>
  <conditionalFormatting sqref="B1:B95">
    <cfRule type="cellIs" dxfId="27" priority="1" operator="equal">
      <formula>"may"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B2"/>
  <sheetViews>
    <sheetView zoomScale="96" zoomScaleNormal="96" workbookViewId="0">
      <pane xSplit="1" ySplit="1" topLeftCell="B2" activePane="bottomRight" state="frozen"/>
      <selection activeCell="D131" sqref="D131"/>
      <selection pane="topRight" activeCell="D131" sqref="D131"/>
      <selection pane="bottomLeft" activeCell="D131" sqref="D131"/>
      <selection pane="bottomRight" activeCell="B2" sqref="B2"/>
    </sheetView>
  </sheetViews>
  <sheetFormatPr defaultRowHeight="15.75" x14ac:dyDescent="0.25"/>
  <cols>
    <col min="1" max="1" width="17.42578125" style="4" customWidth="1"/>
    <col min="2" max="2" width="6.85546875" style="4" customWidth="1"/>
    <col min="3" max="16384" width="9.140625" style="4"/>
  </cols>
  <sheetData>
    <row r="1" spans="1:2" s="2" customFormat="1" ht="80.25" customHeight="1" x14ac:dyDescent="0.25">
      <c r="A1" s="3" t="s">
        <v>76</v>
      </c>
      <c r="B1" s="25" t="s">
        <v>4</v>
      </c>
    </row>
    <row r="2" spans="1:2" x14ac:dyDescent="0.25">
      <c r="A2" s="6"/>
      <c r="B2" s="9"/>
    </row>
  </sheetData>
  <autoFilter ref="A1:B2" xr:uid="{00000000-0009-0000-0000-000009000000}"/>
  <conditionalFormatting sqref="B1:B2">
    <cfRule type="cellIs" dxfId="26" priority="5" operator="equal">
      <formula>"yes"</formula>
    </cfRule>
  </conditionalFormatting>
  <conditionalFormatting sqref="B1:B2">
    <cfRule type="cellIs" dxfId="25" priority="4" operator="equal">
      <formula>"may"</formula>
    </cfRule>
  </conditionalFormatting>
  <pageMargins left="0.7" right="0.7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43"/>
  <sheetViews>
    <sheetView zoomScale="96" zoomScaleNormal="96" workbookViewId="0">
      <pane xSplit="1" ySplit="1" topLeftCell="B19" activePane="bottomRight" state="frozen"/>
      <selection activeCell="D131" sqref="D131"/>
      <selection pane="topRight" activeCell="D131" sqref="D131"/>
      <selection pane="bottomLeft" activeCell="D131" sqref="D131"/>
      <selection pane="bottomRight" activeCell="A2" sqref="A2:B46"/>
    </sheetView>
  </sheetViews>
  <sheetFormatPr defaultRowHeight="15.75" x14ac:dyDescent="0.25"/>
  <cols>
    <col min="1" max="1" width="34.5703125" style="4" bestFit="1" customWidth="1"/>
    <col min="2" max="16384" width="9.140625" style="4"/>
  </cols>
  <sheetData>
    <row r="1" spans="1:2" s="24" customFormat="1" ht="80.25" customHeight="1" x14ac:dyDescent="0.25">
      <c r="A1" s="3" t="s">
        <v>76</v>
      </c>
      <c r="B1" s="25" t="s">
        <v>78</v>
      </c>
    </row>
    <row r="2" spans="1:2" x14ac:dyDescent="0.25">
      <c r="A2" s="17"/>
      <c r="B2" s="1"/>
    </row>
    <row r="3" spans="1:2" x14ac:dyDescent="0.25">
      <c r="A3" s="17"/>
      <c r="B3" s="1"/>
    </row>
    <row r="4" spans="1:2" x14ac:dyDescent="0.25">
      <c r="A4" s="17"/>
      <c r="B4" s="23"/>
    </row>
    <row r="5" spans="1:2" x14ac:dyDescent="0.25">
      <c r="A5" s="17"/>
      <c r="B5" s="1"/>
    </row>
    <row r="6" spans="1:2" x14ac:dyDescent="0.25">
      <c r="A6" s="17"/>
      <c r="B6" s="1"/>
    </row>
    <row r="7" spans="1:2" x14ac:dyDescent="0.25">
      <c r="A7" s="17"/>
      <c r="B7" s="3"/>
    </row>
    <row r="8" spans="1:2" x14ac:dyDescent="0.25">
      <c r="A8" s="17"/>
      <c r="B8" s="9"/>
    </row>
    <row r="9" spans="1:2" x14ac:dyDescent="0.25">
      <c r="A9" s="5"/>
      <c r="B9" s="1"/>
    </row>
    <row r="10" spans="1:2" x14ac:dyDescent="0.25">
      <c r="A10" s="17"/>
      <c r="B10" s="9"/>
    </row>
    <row r="11" spans="1:2" x14ac:dyDescent="0.25">
      <c r="A11" s="17"/>
      <c r="B11" s="1"/>
    </row>
    <row r="12" spans="1:2" x14ac:dyDescent="0.25">
      <c r="A12" s="29"/>
      <c r="B12" s="9"/>
    </row>
    <row r="13" spans="1:2" x14ac:dyDescent="0.25">
      <c r="A13" s="17"/>
      <c r="B13" s="1"/>
    </row>
    <row r="14" spans="1:2" x14ac:dyDescent="0.25">
      <c r="A14" s="6"/>
      <c r="B14" s="9"/>
    </row>
    <row r="15" spans="1:2" x14ac:dyDescent="0.25">
      <c r="A15" s="5"/>
      <c r="B15" s="1"/>
    </row>
    <row r="16" spans="1:2" x14ac:dyDescent="0.25">
      <c r="A16" s="6"/>
      <c r="B16" s="9"/>
    </row>
    <row r="17" spans="1:2" x14ac:dyDescent="0.25">
      <c r="A17" s="29"/>
      <c r="B17" s="1"/>
    </row>
    <row r="18" spans="1:2" x14ac:dyDescent="0.25">
      <c r="A18" s="17"/>
      <c r="B18" s="23"/>
    </row>
    <row r="19" spans="1:2" x14ac:dyDescent="0.25">
      <c r="A19" s="17"/>
      <c r="B19" s="9"/>
    </row>
    <row r="20" spans="1:2" x14ac:dyDescent="0.25">
      <c r="A20" s="17"/>
      <c r="B20" s="9"/>
    </row>
    <row r="21" spans="1:2" x14ac:dyDescent="0.25">
      <c r="A21" s="17"/>
      <c r="B21" s="1"/>
    </row>
    <row r="22" spans="1:2" x14ac:dyDescent="0.25">
      <c r="A22" s="29"/>
      <c r="B22" s="9"/>
    </row>
    <row r="23" spans="1:2" x14ac:dyDescent="0.25">
      <c r="A23" s="6"/>
      <c r="B23" s="9"/>
    </row>
    <row r="24" spans="1:2" x14ac:dyDescent="0.25">
      <c r="A24" s="17"/>
      <c r="B24" s="1"/>
    </row>
    <row r="25" spans="1:2" x14ac:dyDescent="0.25">
      <c r="A25" s="17"/>
      <c r="B25" s="1"/>
    </row>
    <row r="26" spans="1:2" x14ac:dyDescent="0.25">
      <c r="A26" s="5"/>
      <c r="B26" s="9"/>
    </row>
    <row r="27" spans="1:2" x14ac:dyDescent="0.25">
      <c r="A27" s="6"/>
      <c r="B27" s="9"/>
    </row>
    <row r="28" spans="1:2" x14ac:dyDescent="0.25">
      <c r="A28" s="6"/>
      <c r="B28" s="9"/>
    </row>
    <row r="29" spans="1:2" x14ac:dyDescent="0.25">
      <c r="A29" s="17"/>
      <c r="B29" s="1"/>
    </row>
    <row r="30" spans="1:2" x14ac:dyDescent="0.25">
      <c r="A30" s="5"/>
      <c r="B30" s="9"/>
    </row>
    <row r="31" spans="1:2" x14ac:dyDescent="0.25">
      <c r="A31" s="5"/>
      <c r="B31" s="9"/>
    </row>
    <row r="32" spans="1:2" x14ac:dyDescent="0.25">
      <c r="A32" s="5"/>
      <c r="B32" s="9"/>
    </row>
    <row r="33" spans="1:2" x14ac:dyDescent="0.25">
      <c r="A33" s="6"/>
      <c r="B33" s="9"/>
    </row>
    <row r="34" spans="1:2" x14ac:dyDescent="0.25">
      <c r="A34" s="5"/>
      <c r="B34" s="3"/>
    </row>
    <row r="35" spans="1:2" x14ac:dyDescent="0.25">
      <c r="A35" s="5"/>
      <c r="B35" s="1"/>
    </row>
    <row r="36" spans="1:2" x14ac:dyDescent="0.25">
      <c r="A36" s="5"/>
      <c r="B36" s="9"/>
    </row>
    <row r="37" spans="1:2" x14ac:dyDescent="0.25">
      <c r="A37" s="5"/>
      <c r="B37" s="9"/>
    </row>
    <row r="38" spans="1:2" x14ac:dyDescent="0.25">
      <c r="A38" s="17"/>
      <c r="B38" s="9"/>
    </row>
    <row r="39" spans="1:2" x14ac:dyDescent="0.25">
      <c r="A39" s="17"/>
      <c r="B39" s="9"/>
    </row>
    <row r="40" spans="1:2" x14ac:dyDescent="0.25">
      <c r="A40" s="29"/>
      <c r="B40" s="1"/>
    </row>
    <row r="41" spans="1:2" x14ac:dyDescent="0.25">
      <c r="A41" s="29"/>
      <c r="B41" s="9"/>
    </row>
    <row r="42" spans="1:2" x14ac:dyDescent="0.25">
      <c r="A42" s="29"/>
      <c r="B42" s="9"/>
    </row>
    <row r="43" spans="1:2" x14ac:dyDescent="0.25">
      <c r="A43" s="6"/>
      <c r="B43" s="9"/>
    </row>
  </sheetData>
  <autoFilter ref="A1:A43" xr:uid="{00000000-0009-0000-0000-00000A000000}">
    <sortState xmlns:xlrd2="http://schemas.microsoft.com/office/spreadsheetml/2017/richdata2" ref="A2:U100">
      <sortCondition ref="A1:A100"/>
    </sortState>
  </autoFilter>
  <conditionalFormatting sqref="B1:B43">
    <cfRule type="cellIs" dxfId="24" priority="7" operator="equal">
      <formula>"yes"</formula>
    </cfRule>
  </conditionalFormatting>
  <conditionalFormatting sqref="B1:B43">
    <cfRule type="cellIs" dxfId="23" priority="6" operator="equal">
      <formula>"may"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B6"/>
  <sheetViews>
    <sheetView zoomScale="96" zoomScaleNormal="96" workbookViewId="0">
      <pane xSplit="1" ySplit="1" topLeftCell="B2" activePane="bottomRight" state="frozen"/>
      <selection activeCell="D131" sqref="D131"/>
      <selection pane="topRight" activeCell="D131" sqref="D131"/>
      <selection pane="bottomLeft" activeCell="D131" sqref="D131"/>
      <selection pane="bottomRight" activeCell="A2" sqref="A2:B6"/>
    </sheetView>
  </sheetViews>
  <sheetFormatPr defaultRowHeight="15.75" x14ac:dyDescent="0.25"/>
  <cols>
    <col min="1" max="1" width="18.140625" style="4" bestFit="1" customWidth="1"/>
    <col min="2" max="2" width="5.28515625" style="4" bestFit="1" customWidth="1"/>
    <col min="3" max="16384" width="9.140625" style="4"/>
  </cols>
  <sheetData>
    <row r="1" spans="1:2" s="2" customFormat="1" ht="80.25" customHeight="1" x14ac:dyDescent="0.25">
      <c r="A1" s="3" t="s">
        <v>76</v>
      </c>
      <c r="B1" s="25" t="s">
        <v>44</v>
      </c>
    </row>
    <row r="2" spans="1:2" x14ac:dyDescent="0.25">
      <c r="A2" s="5"/>
      <c r="B2" s="1"/>
    </row>
    <row r="3" spans="1:2" x14ac:dyDescent="0.25">
      <c r="A3" s="29"/>
      <c r="B3" s="9"/>
    </row>
    <row r="4" spans="1:2" x14ac:dyDescent="0.25">
      <c r="A4" s="5"/>
      <c r="B4" s="9"/>
    </row>
    <row r="5" spans="1:2" x14ac:dyDescent="0.25">
      <c r="A5" s="5"/>
      <c r="B5" s="9"/>
    </row>
    <row r="6" spans="1:2" x14ac:dyDescent="0.25">
      <c r="A6" s="29"/>
      <c r="B6" s="9"/>
    </row>
  </sheetData>
  <autoFilter ref="A1:A13" xr:uid="{00000000-0009-0000-0000-00000B000000}">
    <sortState xmlns:xlrd2="http://schemas.microsoft.com/office/spreadsheetml/2017/richdata2" ref="A2:U15">
      <sortCondition ref="A1:A15"/>
    </sortState>
  </autoFilter>
  <conditionalFormatting sqref="B1:B6">
    <cfRule type="cellIs" dxfId="22" priority="5" operator="equal">
      <formula>"yes"</formula>
    </cfRule>
  </conditionalFormatting>
  <conditionalFormatting sqref="B1:B6">
    <cfRule type="cellIs" dxfId="21" priority="4" operator="equal">
      <formula>"may"</formula>
    </cfRule>
  </conditionalFormatting>
  <pageMargins left="0.7" right="0.7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1"/>
  <sheetViews>
    <sheetView zoomScale="96" zoomScaleNormal="96" workbookViewId="0">
      <pane xSplit="1" ySplit="1" topLeftCell="B2" activePane="bottomRight" state="frozen"/>
      <selection activeCell="D131" sqref="D131"/>
      <selection pane="topRight" activeCell="D131" sqref="D131"/>
      <selection pane="bottomLeft" activeCell="D131" sqref="D131"/>
      <selection pane="bottomRight" activeCell="C1" sqref="B1:C1048576"/>
    </sheetView>
  </sheetViews>
  <sheetFormatPr defaultColWidth="49.5703125" defaultRowHeight="15.75" x14ac:dyDescent="0.25"/>
  <cols>
    <col min="1" max="1" width="16" style="4" bestFit="1" customWidth="1"/>
    <col min="2" max="2" width="8.7109375" style="2" bestFit="1" customWidth="1"/>
    <col min="3" max="16384" width="49.5703125" style="4"/>
  </cols>
  <sheetData>
    <row r="1" spans="1:2" s="2" customFormat="1" ht="80.25" customHeight="1" x14ac:dyDescent="0.25">
      <c r="A1" s="3" t="s">
        <v>76</v>
      </c>
      <c r="B1" s="25" t="s">
        <v>79</v>
      </c>
    </row>
  </sheetData>
  <autoFilter ref="A1:B1" xr:uid="{00000000-0009-0000-0000-00000C000000}">
    <sortState xmlns:xlrd2="http://schemas.microsoft.com/office/spreadsheetml/2017/richdata2" ref="A2:I188">
      <sortCondition descending="1" ref="B1:B188"/>
    </sortState>
  </autoFilter>
  <conditionalFormatting sqref="B1:B1048576">
    <cfRule type="cellIs" dxfId="20" priority="3" operator="equal">
      <formula>"yes"</formula>
    </cfRule>
  </conditionalFormatting>
  <conditionalFormatting sqref="B1:B1048576">
    <cfRule type="cellIs" dxfId="19" priority="2" operator="equal">
      <formula>"may"</formula>
    </cfRule>
  </conditionalFormatting>
  <pageMargins left="0.7" right="0.7" top="0.75" bottom="0.75" header="0.3" footer="0.3"/>
  <pageSetup paperSize="9" scale="7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B74"/>
  <sheetViews>
    <sheetView zoomScale="96" zoomScaleNormal="96" workbookViewId="0">
      <pane xSplit="1" ySplit="1" topLeftCell="B51" activePane="bottomRight" state="frozen"/>
      <selection activeCell="D131" sqref="D131"/>
      <selection pane="topRight" activeCell="D131" sqref="D131"/>
      <selection pane="bottomLeft" activeCell="D131" sqref="D131"/>
      <selection pane="bottomRight" activeCell="A2" sqref="A2:B74"/>
    </sheetView>
  </sheetViews>
  <sheetFormatPr defaultRowHeight="15.75" x14ac:dyDescent="0.25"/>
  <cols>
    <col min="1" max="1" width="41.7109375" style="4" bestFit="1" customWidth="1"/>
    <col min="2" max="2" width="8.7109375" style="2" bestFit="1" customWidth="1"/>
    <col min="3" max="16384" width="9.140625" style="4"/>
  </cols>
  <sheetData>
    <row r="1" spans="1:2" s="2" customFormat="1" ht="80.25" customHeight="1" x14ac:dyDescent="0.25">
      <c r="A1" s="3" t="s">
        <v>76</v>
      </c>
      <c r="B1" s="25" t="s">
        <v>80</v>
      </c>
    </row>
    <row r="2" spans="1:2" ht="16.899999999999999" customHeight="1" x14ac:dyDescent="0.25">
      <c r="A2" s="17"/>
      <c r="B2" s="1"/>
    </row>
    <row r="3" spans="1:2" ht="16.899999999999999" customHeight="1" x14ac:dyDescent="0.25">
      <c r="A3" s="17"/>
      <c r="B3" s="1"/>
    </row>
    <row r="4" spans="1:2" ht="16.899999999999999" customHeight="1" x14ac:dyDescent="0.25">
      <c r="A4" s="17"/>
      <c r="B4" s="23"/>
    </row>
    <row r="5" spans="1:2" ht="16.899999999999999" customHeight="1" x14ac:dyDescent="0.25">
      <c r="A5" s="17"/>
      <c r="B5" s="1"/>
    </row>
    <row r="6" spans="1:2" ht="16.899999999999999" customHeight="1" x14ac:dyDescent="0.25">
      <c r="A6" s="17"/>
      <c r="B6" s="1"/>
    </row>
    <row r="7" spans="1:2" ht="16.899999999999999" customHeight="1" x14ac:dyDescent="0.25">
      <c r="A7" s="17"/>
      <c r="B7" s="3"/>
    </row>
    <row r="8" spans="1:2" ht="16.899999999999999" customHeight="1" x14ac:dyDescent="0.25">
      <c r="A8" s="17"/>
      <c r="B8" s="1"/>
    </row>
    <row r="9" spans="1:2" ht="16.899999999999999" customHeight="1" x14ac:dyDescent="0.25">
      <c r="A9" s="5"/>
      <c r="B9" s="9"/>
    </row>
    <row r="10" spans="1:2" ht="16.899999999999999" customHeight="1" x14ac:dyDescent="0.25">
      <c r="A10" s="17"/>
      <c r="B10" s="9"/>
    </row>
    <row r="11" spans="1:2" ht="16.899999999999999" customHeight="1" x14ac:dyDescent="0.25">
      <c r="A11" s="17"/>
      <c r="B11" s="1"/>
    </row>
    <row r="12" spans="1:2" ht="16.899999999999999" customHeight="1" x14ac:dyDescent="0.25">
      <c r="A12" s="17"/>
      <c r="B12" s="9"/>
    </row>
    <row r="13" spans="1:2" ht="16.899999999999999" customHeight="1" x14ac:dyDescent="0.25">
      <c r="A13" s="5"/>
      <c r="B13" s="1"/>
    </row>
    <row r="14" spans="1:2" ht="16.899999999999999" customHeight="1" x14ac:dyDescent="0.25">
      <c r="A14" s="17"/>
      <c r="B14" s="23"/>
    </row>
    <row r="15" spans="1:2" ht="16.899999999999999" customHeight="1" x14ac:dyDescent="0.25">
      <c r="A15" s="17"/>
      <c r="B15" s="1"/>
    </row>
    <row r="16" spans="1:2" ht="16.899999999999999" customHeight="1" x14ac:dyDescent="0.25">
      <c r="A16" s="6"/>
      <c r="B16" s="9"/>
    </row>
    <row r="17" spans="1:2" ht="16.899999999999999" customHeight="1" x14ac:dyDescent="0.25">
      <c r="A17" s="5"/>
      <c r="B17" s="9"/>
    </row>
    <row r="18" spans="1:2" ht="16.899999999999999" customHeight="1" x14ac:dyDescent="0.25">
      <c r="A18" s="17"/>
      <c r="B18" s="1"/>
    </row>
    <row r="19" spans="1:2" ht="16.899999999999999" customHeight="1" x14ac:dyDescent="0.25">
      <c r="A19" s="5"/>
      <c r="B19" s="1"/>
    </row>
    <row r="20" spans="1:2" ht="16.899999999999999" customHeight="1" x14ac:dyDescent="0.25">
      <c r="A20" s="6"/>
      <c r="B20" s="1"/>
    </row>
    <row r="21" spans="1:2" ht="16.899999999999999" customHeight="1" x14ac:dyDescent="0.25">
      <c r="A21" s="6"/>
      <c r="B21" s="1"/>
    </row>
    <row r="22" spans="1:2" ht="16.899999999999999" customHeight="1" x14ac:dyDescent="0.25">
      <c r="A22" s="5"/>
      <c r="B22" s="9"/>
    </row>
    <row r="23" spans="1:2" ht="16.899999999999999" customHeight="1" x14ac:dyDescent="0.25">
      <c r="A23" s="17"/>
      <c r="B23" s="9"/>
    </row>
    <row r="24" spans="1:2" ht="16.899999999999999" customHeight="1" x14ac:dyDescent="0.25">
      <c r="A24" s="29"/>
      <c r="B24" s="9"/>
    </row>
    <row r="25" spans="1:2" ht="16.899999999999999" customHeight="1" x14ac:dyDescent="0.25">
      <c r="A25" s="17"/>
      <c r="B25" s="9"/>
    </row>
    <row r="26" spans="1:2" ht="16.899999999999999" customHeight="1" x14ac:dyDescent="0.25">
      <c r="A26" s="17"/>
      <c r="B26" s="9"/>
    </row>
    <row r="27" spans="1:2" ht="16.899999999999999" customHeight="1" x14ac:dyDescent="0.25">
      <c r="A27" s="17"/>
      <c r="B27" s="1"/>
    </row>
    <row r="28" spans="1:2" ht="16.899999999999999" customHeight="1" x14ac:dyDescent="0.25">
      <c r="A28" s="29"/>
      <c r="B28" s="9"/>
    </row>
    <row r="29" spans="1:2" ht="16.899999999999999" customHeight="1" x14ac:dyDescent="0.25">
      <c r="A29" s="6"/>
      <c r="B29" s="9"/>
    </row>
    <row r="30" spans="1:2" ht="16.899999999999999" customHeight="1" x14ac:dyDescent="0.25">
      <c r="A30" s="17"/>
      <c r="B30" s="1"/>
    </row>
    <row r="31" spans="1:2" ht="16.899999999999999" customHeight="1" x14ac:dyDescent="0.25">
      <c r="A31" s="17"/>
      <c r="B31" s="1"/>
    </row>
    <row r="32" spans="1:2" ht="16.899999999999999" customHeight="1" x14ac:dyDescent="0.25">
      <c r="A32" s="6"/>
      <c r="B32" s="9"/>
    </row>
    <row r="33" spans="1:2" ht="16.899999999999999" customHeight="1" x14ac:dyDescent="0.25">
      <c r="A33" s="6"/>
      <c r="B33" s="9"/>
    </row>
    <row r="34" spans="1:2" ht="16.899999999999999" customHeight="1" x14ac:dyDescent="0.25">
      <c r="A34" s="5"/>
      <c r="B34" s="1"/>
    </row>
    <row r="35" spans="1:2" ht="16.899999999999999" customHeight="1" x14ac:dyDescent="0.25">
      <c r="A35" s="6"/>
      <c r="B35" s="9"/>
    </row>
    <row r="36" spans="1:2" ht="16.899999999999999" customHeight="1" x14ac:dyDescent="0.25">
      <c r="A36" s="5"/>
      <c r="B36" s="1"/>
    </row>
    <row r="37" spans="1:2" ht="16.899999999999999" customHeight="1" x14ac:dyDescent="0.25">
      <c r="A37" s="29"/>
      <c r="B37" s="1"/>
    </row>
    <row r="38" spans="1:2" ht="16.899999999999999" customHeight="1" x14ac:dyDescent="0.25">
      <c r="A38" s="29"/>
      <c r="B38" s="1"/>
    </row>
    <row r="39" spans="1:2" ht="16.899999999999999" customHeight="1" x14ac:dyDescent="0.25">
      <c r="A39" s="6"/>
      <c r="B39" s="9"/>
    </row>
    <row r="40" spans="1:2" ht="16.899999999999999" customHeight="1" x14ac:dyDescent="0.25">
      <c r="A40" s="6"/>
      <c r="B40" s="1"/>
    </row>
    <row r="41" spans="1:2" ht="16.899999999999999" customHeight="1" x14ac:dyDescent="0.25">
      <c r="A41" s="29"/>
      <c r="B41" s="9"/>
    </row>
    <row r="42" spans="1:2" ht="16.899999999999999" customHeight="1" x14ac:dyDescent="0.25">
      <c r="A42" s="29"/>
      <c r="B42" s="9"/>
    </row>
    <row r="43" spans="1:2" ht="16.899999999999999" customHeight="1" x14ac:dyDescent="0.25">
      <c r="A43" s="29"/>
      <c r="B43" s="9"/>
    </row>
    <row r="44" spans="1:2" ht="16.899999999999999" customHeight="1" x14ac:dyDescent="0.25">
      <c r="A44" s="29"/>
      <c r="B44" s="9"/>
    </row>
    <row r="45" spans="1:2" ht="16.899999999999999" customHeight="1" x14ac:dyDescent="0.25">
      <c r="A45" s="29"/>
      <c r="B45" s="9"/>
    </row>
    <row r="46" spans="1:2" ht="16.899999999999999" customHeight="1" x14ac:dyDescent="0.25">
      <c r="A46" s="29"/>
      <c r="B46" s="9"/>
    </row>
    <row r="47" spans="1:2" ht="16.899999999999999" customHeight="1" x14ac:dyDescent="0.25">
      <c r="A47" s="5"/>
      <c r="B47" s="9"/>
    </row>
    <row r="48" spans="1:2" ht="16.899999999999999" customHeight="1" x14ac:dyDescent="0.25">
      <c r="A48" s="5"/>
      <c r="B48" s="9"/>
    </row>
    <row r="49" spans="1:2" ht="16.899999999999999" customHeight="1" x14ac:dyDescent="0.25">
      <c r="A49" s="5"/>
      <c r="B49" s="9"/>
    </row>
    <row r="50" spans="1:2" ht="16.899999999999999" customHeight="1" x14ac:dyDescent="0.25">
      <c r="A50" s="5"/>
      <c r="B50" s="1"/>
    </row>
    <row r="51" spans="1:2" ht="16.899999999999999" customHeight="1" x14ac:dyDescent="0.25">
      <c r="A51" s="5"/>
      <c r="B51" s="1"/>
    </row>
    <row r="52" spans="1:2" ht="16.899999999999999" customHeight="1" x14ac:dyDescent="0.25">
      <c r="A52" s="29"/>
      <c r="B52" s="1"/>
    </row>
    <row r="53" spans="1:2" ht="16.899999999999999" customHeight="1" x14ac:dyDescent="0.25">
      <c r="A53" s="29"/>
      <c r="B53" s="1"/>
    </row>
    <row r="54" spans="1:2" ht="16.899999999999999" customHeight="1" x14ac:dyDescent="0.25">
      <c r="A54" s="5"/>
      <c r="B54" s="1"/>
    </row>
    <row r="55" spans="1:2" ht="16.899999999999999" customHeight="1" x14ac:dyDescent="0.25">
      <c r="A55" s="5"/>
      <c r="B55" s="1"/>
    </row>
    <row r="56" spans="1:2" ht="16.899999999999999" customHeight="1" x14ac:dyDescent="0.25">
      <c r="A56" s="5"/>
      <c r="B56" s="9"/>
    </row>
    <row r="57" spans="1:2" ht="16.899999999999999" customHeight="1" x14ac:dyDescent="0.25">
      <c r="A57" s="5"/>
      <c r="B57" s="9"/>
    </row>
    <row r="58" spans="1:2" ht="16.899999999999999" customHeight="1" x14ac:dyDescent="0.25">
      <c r="A58" s="5"/>
      <c r="B58" s="9"/>
    </row>
    <row r="59" spans="1:2" ht="16.899999999999999" customHeight="1" x14ac:dyDescent="0.25">
      <c r="A59" s="5"/>
      <c r="B59" s="16"/>
    </row>
    <row r="60" spans="1:2" ht="16.899999999999999" customHeight="1" x14ac:dyDescent="0.25">
      <c r="A60" s="17"/>
      <c r="B60" s="16"/>
    </row>
    <row r="61" spans="1:2" ht="16.899999999999999" customHeight="1" x14ac:dyDescent="0.25">
      <c r="A61" s="29"/>
      <c r="B61" s="1"/>
    </row>
    <row r="62" spans="1:2" ht="16.899999999999999" customHeight="1" x14ac:dyDescent="0.25">
      <c r="A62" s="5"/>
      <c r="B62" s="1"/>
    </row>
    <row r="63" spans="1:2" ht="16.899999999999999" customHeight="1" x14ac:dyDescent="0.25">
      <c r="A63" s="17"/>
      <c r="B63" s="1"/>
    </row>
    <row r="64" spans="1:2" ht="16.899999999999999" customHeight="1" x14ac:dyDescent="0.25">
      <c r="A64" s="5"/>
      <c r="B64" s="1"/>
    </row>
    <row r="65" spans="1:2" ht="16.899999999999999" customHeight="1" x14ac:dyDescent="0.25">
      <c r="A65" s="5"/>
      <c r="B65" s="1"/>
    </row>
    <row r="66" spans="1:2" ht="16.899999999999999" customHeight="1" x14ac:dyDescent="0.25">
      <c r="A66" s="5"/>
      <c r="B66" s="1"/>
    </row>
    <row r="67" spans="1:2" ht="16.899999999999999" customHeight="1" x14ac:dyDescent="0.25">
      <c r="A67" s="5"/>
      <c r="B67" s="9"/>
    </row>
    <row r="68" spans="1:2" ht="16.899999999999999" customHeight="1" x14ac:dyDescent="0.25">
      <c r="A68" s="29"/>
      <c r="B68" s="1"/>
    </row>
    <row r="69" spans="1:2" ht="16.899999999999999" customHeight="1" x14ac:dyDescent="0.25">
      <c r="A69" s="5"/>
      <c r="B69" s="9"/>
    </row>
    <row r="70" spans="1:2" ht="16.899999999999999" customHeight="1" x14ac:dyDescent="0.25">
      <c r="A70" s="5"/>
      <c r="B70" s="1"/>
    </row>
    <row r="71" spans="1:2" ht="16.899999999999999" customHeight="1" x14ac:dyDescent="0.25">
      <c r="A71" s="29"/>
      <c r="B71" s="9"/>
    </row>
    <row r="72" spans="1:2" ht="16.899999999999999" customHeight="1" x14ac:dyDescent="0.25">
      <c r="A72" s="17"/>
      <c r="B72" s="9"/>
    </row>
    <row r="73" spans="1:2" ht="16.899999999999999" customHeight="1" x14ac:dyDescent="0.25">
      <c r="A73" s="6"/>
      <c r="B73" s="1"/>
    </row>
    <row r="74" spans="1:2" ht="16.899999999999999" customHeight="1" x14ac:dyDescent="0.25">
      <c r="A74" s="46"/>
      <c r="B74" s="9"/>
    </row>
  </sheetData>
  <autoFilter ref="A1:B74" xr:uid="{00000000-0009-0000-0000-00000D000000}">
    <sortState xmlns:xlrd2="http://schemas.microsoft.com/office/spreadsheetml/2017/richdata2" ref="A2:J188">
      <sortCondition descending="1" ref="B1:B188"/>
    </sortState>
  </autoFilter>
  <conditionalFormatting sqref="B1:B1048576">
    <cfRule type="cellIs" dxfId="18" priority="3" operator="equal">
      <formula>"yes"</formula>
    </cfRule>
  </conditionalFormatting>
  <conditionalFormatting sqref="B1:B1048576">
    <cfRule type="cellIs" dxfId="17" priority="2" operator="equal">
      <formula>"may"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B1"/>
  <sheetViews>
    <sheetView zoomScale="96" zoomScaleNormal="96" workbookViewId="0">
      <pane xSplit="1" ySplit="1" topLeftCell="B2" activePane="bottomRight" state="frozen"/>
      <selection activeCell="D131" sqref="D131"/>
      <selection pane="topRight" activeCell="D131" sqref="D131"/>
      <selection pane="bottomLeft" activeCell="D131" sqref="D131"/>
      <selection pane="bottomRight" activeCell="B1" sqref="B1:C1048576"/>
    </sheetView>
  </sheetViews>
  <sheetFormatPr defaultRowHeight="15.75" x14ac:dyDescent="0.25"/>
  <cols>
    <col min="1" max="1" width="16" style="4" bestFit="1" customWidth="1"/>
    <col min="2" max="2" width="8.7109375" style="2" bestFit="1" customWidth="1"/>
    <col min="3" max="16384" width="9.140625" style="4"/>
  </cols>
  <sheetData>
    <row r="1" spans="1:2" s="2" customFormat="1" ht="80.25" customHeight="1" x14ac:dyDescent="0.25">
      <c r="A1" s="3" t="s">
        <v>76</v>
      </c>
      <c r="B1" s="25" t="s">
        <v>81</v>
      </c>
    </row>
  </sheetData>
  <autoFilter ref="A1:B1" xr:uid="{00000000-0009-0000-0000-00000E000000}">
    <sortState xmlns:xlrd2="http://schemas.microsoft.com/office/spreadsheetml/2017/richdata2" ref="A2:K188">
      <sortCondition descending="1" ref="B1:B188"/>
    </sortState>
  </autoFilter>
  <conditionalFormatting sqref="B1:B1048576">
    <cfRule type="cellIs" dxfId="16" priority="3" operator="equal">
      <formula>"yes"</formula>
    </cfRule>
  </conditionalFormatting>
  <conditionalFormatting sqref="B1:B1048576">
    <cfRule type="cellIs" dxfId="15" priority="2" operator="equal">
      <formula>"may"</formula>
    </cfRule>
  </conditionalFormatting>
  <pageMargins left="0.7" right="0.7" top="0.75" bottom="0.75" header="0.3" footer="0.3"/>
  <pageSetup paperSize="9" scale="7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B15"/>
  <sheetViews>
    <sheetView zoomScale="96" zoomScaleNormal="96" workbookViewId="0">
      <pane xSplit="1" ySplit="1" topLeftCell="B2" activePane="bottomRight" state="frozen"/>
      <selection activeCell="D131" sqref="D131"/>
      <selection pane="topRight" activeCell="D131" sqref="D131"/>
      <selection pane="bottomLeft" activeCell="D131" sqref="D131"/>
      <selection pane="bottomRight" activeCell="A3" sqref="A3:B19"/>
    </sheetView>
  </sheetViews>
  <sheetFormatPr defaultRowHeight="15.75" x14ac:dyDescent="0.25"/>
  <cols>
    <col min="1" max="1" width="34.7109375" style="4" bestFit="1" customWidth="1"/>
    <col min="2" max="2" width="8.7109375" style="2" bestFit="1" customWidth="1"/>
    <col min="3" max="16384" width="9.140625" style="4"/>
  </cols>
  <sheetData>
    <row r="1" spans="1:2" s="2" customFormat="1" ht="80.25" customHeight="1" x14ac:dyDescent="0.25">
      <c r="A1" s="3" t="s">
        <v>76</v>
      </c>
      <c r="B1" s="25" t="s">
        <v>82</v>
      </c>
    </row>
    <row r="2" spans="1:2" ht="16.899999999999999" customHeight="1" x14ac:dyDescent="0.25">
      <c r="A2" s="17"/>
      <c r="B2" s="9"/>
    </row>
    <row r="3" spans="1:2" ht="16.899999999999999" customHeight="1" x14ac:dyDescent="0.25">
      <c r="A3" s="17"/>
      <c r="B3" s="1"/>
    </row>
    <row r="4" spans="1:2" ht="16.899999999999999" customHeight="1" x14ac:dyDescent="0.25">
      <c r="A4" s="17"/>
      <c r="B4" s="23"/>
    </row>
    <row r="5" spans="1:2" ht="16.899999999999999" customHeight="1" x14ac:dyDescent="0.25">
      <c r="A5" s="17"/>
      <c r="B5" s="10"/>
    </row>
    <row r="6" spans="1:2" ht="16.899999999999999" customHeight="1" x14ac:dyDescent="0.25">
      <c r="A6" s="17"/>
      <c r="B6" s="9"/>
    </row>
    <row r="7" spans="1:2" ht="16.899999999999999" customHeight="1" x14ac:dyDescent="0.25">
      <c r="A7" s="17"/>
      <c r="B7" s="1"/>
    </row>
    <row r="8" spans="1:2" ht="16.899999999999999" customHeight="1" x14ac:dyDescent="0.25">
      <c r="A8" s="17"/>
      <c r="B8" s="9"/>
    </row>
    <row r="9" spans="1:2" ht="16.899999999999999" customHeight="1" x14ac:dyDescent="0.25">
      <c r="A9" s="29"/>
      <c r="B9" s="9"/>
    </row>
    <row r="10" spans="1:2" ht="16.899999999999999" customHeight="1" x14ac:dyDescent="0.25">
      <c r="A10" s="17"/>
      <c r="B10" s="9"/>
    </row>
    <row r="11" spans="1:2" ht="16.899999999999999" customHeight="1" x14ac:dyDescent="0.25">
      <c r="A11" s="6"/>
      <c r="B11" s="9"/>
    </row>
    <row r="12" spans="1:2" ht="16.899999999999999" customHeight="1" x14ac:dyDescent="0.25">
      <c r="A12" s="5"/>
      <c r="B12" s="9"/>
    </row>
    <row r="13" spans="1:2" ht="16.899999999999999" customHeight="1" x14ac:dyDescent="0.25">
      <c r="A13" s="5"/>
      <c r="B13" s="9"/>
    </row>
    <row r="14" spans="1:2" ht="16.899999999999999" customHeight="1" x14ac:dyDescent="0.25">
      <c r="A14" s="17"/>
      <c r="B14" s="9"/>
    </row>
    <row r="15" spans="1:2" ht="16.899999999999999" customHeight="1" x14ac:dyDescent="0.25">
      <c r="A15" s="29"/>
      <c r="B15" s="9"/>
    </row>
  </sheetData>
  <autoFilter ref="A1:B15" xr:uid="{00000000-0009-0000-0000-00000F000000}">
    <sortState xmlns:xlrd2="http://schemas.microsoft.com/office/spreadsheetml/2017/richdata2" ref="A2:L188">
      <sortCondition descending="1" ref="B1:B188"/>
    </sortState>
  </autoFilter>
  <conditionalFormatting sqref="B1:B1048576">
    <cfRule type="cellIs" dxfId="14" priority="3" operator="equal">
      <formula>"yes"</formula>
    </cfRule>
  </conditionalFormatting>
  <conditionalFormatting sqref="B1:B1048576">
    <cfRule type="cellIs" dxfId="13" priority="2" operator="equal">
      <formula>"may"</formula>
    </cfRule>
  </conditionalFormatting>
  <pageMargins left="0.7" right="0.7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B3"/>
  <sheetViews>
    <sheetView zoomScale="96" zoomScaleNormal="96" workbookViewId="0">
      <pane xSplit="1" ySplit="1" topLeftCell="B2" activePane="bottomRight" state="frozen"/>
      <selection activeCell="D131" sqref="D131"/>
      <selection pane="topRight" activeCell="D131" sqref="D131"/>
      <selection pane="bottomLeft" activeCell="D131" sqref="D131"/>
      <selection pane="bottomRight" activeCell="A2" sqref="A2:B3"/>
    </sheetView>
  </sheetViews>
  <sheetFormatPr defaultRowHeight="15.75" x14ac:dyDescent="0.25"/>
  <cols>
    <col min="1" max="1" width="34.7109375" style="4" bestFit="1" customWidth="1"/>
    <col min="2" max="2" width="8.7109375" style="2" bestFit="1" customWidth="1"/>
    <col min="3" max="16384" width="9.140625" style="4"/>
  </cols>
  <sheetData>
    <row r="1" spans="1:2" s="2" customFormat="1" ht="80.25" customHeight="1" x14ac:dyDescent="0.25">
      <c r="A1" s="3" t="s">
        <v>76</v>
      </c>
      <c r="B1" s="25" t="s">
        <v>83</v>
      </c>
    </row>
    <row r="2" spans="1:2" ht="16.899999999999999" customHeight="1" x14ac:dyDescent="0.25">
      <c r="A2" s="17"/>
      <c r="B2" s="9"/>
    </row>
    <row r="3" spans="1:2" ht="16.899999999999999" customHeight="1" x14ac:dyDescent="0.25">
      <c r="A3" s="29"/>
      <c r="B3" s="9"/>
    </row>
  </sheetData>
  <autoFilter ref="A1:B3" xr:uid="{00000000-0009-0000-0000-000010000000}">
    <sortState xmlns:xlrd2="http://schemas.microsoft.com/office/spreadsheetml/2017/richdata2" ref="A2:M188">
      <sortCondition descending="1" ref="B1:B188"/>
    </sortState>
  </autoFilter>
  <conditionalFormatting sqref="B1:B1048576">
    <cfRule type="cellIs" dxfId="12" priority="3" operator="equal">
      <formula>"yes"</formula>
    </cfRule>
  </conditionalFormatting>
  <conditionalFormatting sqref="B1:B1048576">
    <cfRule type="cellIs" dxfId="11" priority="2" operator="equal">
      <formula>"may"</formula>
    </cfRule>
  </conditionalFormatting>
  <pageMargins left="0.7" right="0.7" top="0.75" bottom="0.75" header="0.3" footer="0.3"/>
  <pageSetup paperSize="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B204"/>
  <sheetViews>
    <sheetView zoomScale="96" zoomScaleNormal="96" workbookViewId="0">
      <pane xSplit="1" ySplit="1" topLeftCell="B19" activePane="bottomRight" state="frozen"/>
      <selection activeCell="D131" sqref="D131"/>
      <selection pane="topRight" activeCell="D131" sqref="D131"/>
      <selection pane="bottomLeft" activeCell="D131" sqref="D131"/>
      <selection pane="bottomRight" activeCell="A2" sqref="A2:B42"/>
    </sheetView>
  </sheetViews>
  <sheetFormatPr defaultRowHeight="15.75" x14ac:dyDescent="0.25"/>
  <cols>
    <col min="1" max="1" width="35.85546875" style="4" bestFit="1" customWidth="1"/>
    <col min="2" max="2" width="8.7109375" style="2" bestFit="1" customWidth="1"/>
    <col min="3" max="16384" width="9.140625" style="4"/>
  </cols>
  <sheetData>
    <row r="1" spans="1:2" s="2" customFormat="1" ht="80.25" customHeight="1" x14ac:dyDescent="0.25">
      <c r="A1" s="3" t="s">
        <v>76</v>
      </c>
      <c r="B1" s="25" t="s">
        <v>84</v>
      </c>
    </row>
    <row r="2" spans="1:2" ht="16.899999999999999" customHeight="1" x14ac:dyDescent="0.25">
      <c r="A2" s="17"/>
      <c r="B2" s="1"/>
    </row>
    <row r="3" spans="1:2" ht="16.899999999999999" customHeight="1" x14ac:dyDescent="0.25">
      <c r="A3" s="17"/>
      <c r="B3" s="23"/>
    </row>
    <row r="4" spans="1:2" ht="16.899999999999999" customHeight="1" x14ac:dyDescent="0.25">
      <c r="A4" s="17"/>
      <c r="B4" s="1"/>
    </row>
    <row r="5" spans="1:2" ht="16.899999999999999" customHeight="1" x14ac:dyDescent="0.25">
      <c r="A5" s="17"/>
      <c r="B5" s="3"/>
    </row>
    <row r="6" spans="1:2" ht="16.899999999999999" customHeight="1" x14ac:dyDescent="0.25">
      <c r="A6" s="17"/>
      <c r="B6" s="1"/>
    </row>
    <row r="7" spans="1:2" ht="16.899999999999999" customHeight="1" x14ac:dyDescent="0.25">
      <c r="A7" s="17"/>
      <c r="B7" s="9"/>
    </row>
    <row r="8" spans="1:2" ht="16.899999999999999" customHeight="1" x14ac:dyDescent="0.25">
      <c r="A8" s="5"/>
      <c r="B8" s="9"/>
    </row>
    <row r="9" spans="1:2" ht="16.899999999999999" customHeight="1" x14ac:dyDescent="0.25">
      <c r="A9" s="5"/>
      <c r="B9" s="1"/>
    </row>
    <row r="10" spans="1:2" ht="16.899999999999999" customHeight="1" x14ac:dyDescent="0.25">
      <c r="A10" s="5"/>
      <c r="B10" s="1"/>
    </row>
    <row r="11" spans="1:2" ht="16.899999999999999" customHeight="1" x14ac:dyDescent="0.25">
      <c r="A11" s="17"/>
      <c r="B11" s="9"/>
    </row>
    <row r="12" spans="1:2" ht="16.899999999999999" customHeight="1" x14ac:dyDescent="0.25">
      <c r="A12" s="5"/>
      <c r="B12" s="1"/>
    </row>
    <row r="13" spans="1:2" ht="16.899999999999999" customHeight="1" x14ac:dyDescent="0.25">
      <c r="A13" s="5"/>
      <c r="B13" s="9"/>
    </row>
    <row r="14" spans="1:2" ht="16.899999999999999" customHeight="1" x14ac:dyDescent="0.25">
      <c r="A14" s="6"/>
      <c r="B14" s="23"/>
    </row>
    <row r="15" spans="1:2" ht="16.899999999999999" customHeight="1" x14ac:dyDescent="0.25">
      <c r="A15" s="17"/>
      <c r="B15" s="9"/>
    </row>
    <row r="16" spans="1:2" ht="16.899999999999999" customHeight="1" x14ac:dyDescent="0.25">
      <c r="A16" s="17"/>
      <c r="B16" s="9"/>
    </row>
    <row r="17" spans="1:2" ht="16.899999999999999" customHeight="1" x14ac:dyDescent="0.25">
      <c r="A17" s="29"/>
      <c r="B17" s="9"/>
    </row>
    <row r="18" spans="1:2" ht="16.899999999999999" customHeight="1" x14ac:dyDescent="0.25">
      <c r="A18" s="6"/>
      <c r="B18" s="9"/>
    </row>
    <row r="19" spans="1:2" ht="16.899999999999999" customHeight="1" x14ac:dyDescent="0.25">
      <c r="A19" s="17"/>
      <c r="B19" s="1"/>
    </row>
    <row r="20" spans="1:2" ht="16.899999999999999" customHeight="1" x14ac:dyDescent="0.25">
      <c r="A20" s="5"/>
      <c r="B20" s="9"/>
    </row>
    <row r="21" spans="1:2" ht="16.899999999999999" customHeight="1" x14ac:dyDescent="0.25">
      <c r="A21" s="5"/>
      <c r="B21" s="9"/>
    </row>
    <row r="22" spans="1:2" ht="16.899999999999999" customHeight="1" x14ac:dyDescent="0.25">
      <c r="A22" s="29"/>
      <c r="B22" s="1"/>
    </row>
    <row r="23" spans="1:2" ht="16.899999999999999" customHeight="1" x14ac:dyDescent="0.25">
      <c r="A23" s="29"/>
      <c r="B23" s="9"/>
    </row>
    <row r="24" spans="1:2" ht="16.899999999999999" customHeight="1" x14ac:dyDescent="0.25">
      <c r="A24" s="6"/>
      <c r="B24" s="9"/>
    </row>
    <row r="25" spans="1:2" ht="16.899999999999999" customHeight="1" x14ac:dyDescent="0.25">
      <c r="A25" s="6"/>
      <c r="B25" s="9"/>
    </row>
    <row r="26" spans="1:2" ht="16.899999999999999" customHeight="1" x14ac:dyDescent="0.25">
      <c r="A26" s="6"/>
      <c r="B26" s="9"/>
    </row>
    <row r="27" spans="1:2" ht="16.899999999999999" customHeight="1" x14ac:dyDescent="0.25">
      <c r="A27" s="6"/>
      <c r="B27" s="9"/>
    </row>
    <row r="28" spans="1:2" ht="16.899999999999999" customHeight="1" x14ac:dyDescent="0.25">
      <c r="A28" s="5"/>
      <c r="B28" s="9"/>
    </row>
    <row r="29" spans="1:2" ht="16.899999999999999" customHeight="1" x14ac:dyDescent="0.25">
      <c r="A29" s="29"/>
      <c r="B29" s="9"/>
    </row>
    <row r="30" spans="1:2" ht="16.899999999999999" customHeight="1" x14ac:dyDescent="0.25">
      <c r="A30" s="5"/>
      <c r="B30" s="9"/>
    </row>
    <row r="31" spans="1:2" ht="16.899999999999999" customHeight="1" x14ac:dyDescent="0.25">
      <c r="A31" s="29"/>
      <c r="B31" s="9"/>
    </row>
    <row r="32" spans="1:2" ht="16.899999999999999" customHeight="1" x14ac:dyDescent="0.25">
      <c r="A32" s="5"/>
      <c r="B32" s="1"/>
    </row>
    <row r="33" spans="1:2" ht="16.899999999999999" customHeight="1" x14ac:dyDescent="0.25">
      <c r="A33" s="29"/>
      <c r="B33" s="9"/>
    </row>
    <row r="34" spans="1:2" ht="16.899999999999999" customHeight="1" x14ac:dyDescent="0.25">
      <c r="A34" s="17"/>
      <c r="B34" s="9"/>
    </row>
    <row r="35" spans="1:2" ht="16.899999999999999" customHeight="1" x14ac:dyDescent="0.25">
      <c r="A35" s="17"/>
      <c r="B35" s="9"/>
    </row>
    <row r="36" spans="1:2" ht="16.899999999999999" customHeight="1" x14ac:dyDescent="0.25">
      <c r="A36" s="29"/>
      <c r="B36" s="9"/>
    </row>
    <row r="37" spans="1:2" ht="16.899999999999999" customHeight="1" x14ac:dyDescent="0.25">
      <c r="A37" s="17"/>
      <c r="B37" s="9"/>
    </row>
    <row r="38" spans="1:2" ht="16.899999999999999" customHeight="1" x14ac:dyDescent="0.25">
      <c r="A38" s="5"/>
      <c r="B38" s="9"/>
    </row>
    <row r="39" spans="1:2" ht="16.899999999999999" customHeight="1" x14ac:dyDescent="0.25">
      <c r="A39" s="29"/>
      <c r="B39" s="9"/>
    </row>
    <row r="40" spans="1:2" ht="16.899999999999999" customHeight="1" x14ac:dyDescent="0.25">
      <c r="A40" s="29"/>
      <c r="B40" s="9"/>
    </row>
    <row r="41" spans="1:2" ht="16.899999999999999" customHeight="1" x14ac:dyDescent="0.25">
      <c r="A41" s="5"/>
      <c r="B41" s="9"/>
    </row>
    <row r="42" spans="1:2" ht="16.899999999999999" customHeight="1" x14ac:dyDescent="0.25">
      <c r="A42" s="5"/>
      <c r="B42" s="1"/>
    </row>
    <row r="43" spans="1:2" ht="16.899999999999999" customHeight="1" x14ac:dyDescent="0.25">
      <c r="B43" s="4"/>
    </row>
    <row r="44" spans="1:2" ht="16.899999999999999" customHeight="1" x14ac:dyDescent="0.25">
      <c r="B44" s="4"/>
    </row>
    <row r="45" spans="1:2" ht="16.899999999999999" customHeight="1" x14ac:dyDescent="0.25">
      <c r="B45" s="4"/>
    </row>
    <row r="46" spans="1:2" ht="16.899999999999999" customHeight="1" x14ac:dyDescent="0.25">
      <c r="B46" s="4"/>
    </row>
    <row r="47" spans="1:2" ht="16.899999999999999" customHeight="1" x14ac:dyDescent="0.25">
      <c r="B47" s="4"/>
    </row>
    <row r="48" spans="1:2" ht="16.899999999999999" customHeight="1" x14ac:dyDescent="0.25">
      <c r="B48" s="4"/>
    </row>
    <row r="49" spans="2:2" ht="16.899999999999999" customHeight="1" x14ac:dyDescent="0.25">
      <c r="B49" s="4"/>
    </row>
    <row r="50" spans="2:2" ht="16.899999999999999" customHeight="1" x14ac:dyDescent="0.25">
      <c r="B50" s="4"/>
    </row>
    <row r="51" spans="2:2" ht="16.899999999999999" customHeight="1" x14ac:dyDescent="0.25">
      <c r="B51" s="4"/>
    </row>
    <row r="52" spans="2:2" ht="16.899999999999999" customHeight="1" x14ac:dyDescent="0.25">
      <c r="B52" s="4"/>
    </row>
    <row r="53" spans="2:2" ht="16.899999999999999" customHeight="1" x14ac:dyDescent="0.25">
      <c r="B53" s="4"/>
    </row>
    <row r="54" spans="2:2" ht="16.899999999999999" customHeight="1" x14ac:dyDescent="0.25">
      <c r="B54" s="4"/>
    </row>
    <row r="55" spans="2:2" ht="16.899999999999999" customHeight="1" x14ac:dyDescent="0.25">
      <c r="B55" s="4"/>
    </row>
    <row r="56" spans="2:2" ht="16.899999999999999" customHeight="1" x14ac:dyDescent="0.25">
      <c r="B56" s="4"/>
    </row>
    <row r="57" spans="2:2" ht="16.899999999999999" customHeight="1" x14ac:dyDescent="0.25">
      <c r="B57" s="4"/>
    </row>
    <row r="58" spans="2:2" ht="16.899999999999999" customHeight="1" x14ac:dyDescent="0.25">
      <c r="B58" s="4"/>
    </row>
    <row r="59" spans="2:2" ht="16.899999999999999" customHeight="1" x14ac:dyDescent="0.25">
      <c r="B59" s="4"/>
    </row>
    <row r="60" spans="2:2" ht="16.899999999999999" customHeight="1" x14ac:dyDescent="0.25">
      <c r="B60" s="4"/>
    </row>
    <row r="61" spans="2:2" ht="16.899999999999999" customHeight="1" x14ac:dyDescent="0.25">
      <c r="B61" s="4"/>
    </row>
    <row r="62" spans="2:2" ht="16.899999999999999" customHeight="1" x14ac:dyDescent="0.25">
      <c r="B62" s="4"/>
    </row>
    <row r="63" spans="2:2" ht="16.899999999999999" customHeight="1" x14ac:dyDescent="0.25">
      <c r="B63" s="4"/>
    </row>
    <row r="64" spans="2:2" ht="16.899999999999999" customHeight="1" x14ac:dyDescent="0.25">
      <c r="B64" s="4"/>
    </row>
    <row r="65" spans="2:2" ht="16.899999999999999" customHeight="1" x14ac:dyDescent="0.25">
      <c r="B65" s="4"/>
    </row>
    <row r="66" spans="2:2" ht="16.899999999999999" customHeight="1" x14ac:dyDescent="0.25">
      <c r="B66" s="4"/>
    </row>
    <row r="67" spans="2:2" ht="16.899999999999999" customHeight="1" x14ac:dyDescent="0.25">
      <c r="B67" s="4"/>
    </row>
    <row r="68" spans="2:2" ht="16.899999999999999" customHeight="1" x14ac:dyDescent="0.25">
      <c r="B68" s="4"/>
    </row>
    <row r="69" spans="2:2" ht="16.899999999999999" customHeight="1" x14ac:dyDescent="0.25">
      <c r="B69" s="4"/>
    </row>
    <row r="70" spans="2:2" ht="16.899999999999999" customHeight="1" x14ac:dyDescent="0.25">
      <c r="B70" s="4"/>
    </row>
    <row r="71" spans="2:2" ht="16.899999999999999" customHeight="1" x14ac:dyDescent="0.25">
      <c r="B71" s="4"/>
    </row>
    <row r="72" spans="2:2" ht="16.899999999999999" customHeight="1" x14ac:dyDescent="0.25">
      <c r="B72" s="4"/>
    </row>
    <row r="73" spans="2:2" ht="16.899999999999999" customHeight="1" x14ac:dyDescent="0.25">
      <c r="B73" s="4"/>
    </row>
    <row r="74" spans="2:2" ht="16.899999999999999" customHeight="1" x14ac:dyDescent="0.25">
      <c r="B74" s="4"/>
    </row>
    <row r="75" spans="2:2" ht="16.899999999999999" customHeight="1" x14ac:dyDescent="0.25">
      <c r="B75" s="4"/>
    </row>
    <row r="76" spans="2:2" ht="16.899999999999999" customHeight="1" x14ac:dyDescent="0.25">
      <c r="B76" s="4"/>
    </row>
    <row r="77" spans="2:2" ht="16.899999999999999" customHeight="1" x14ac:dyDescent="0.25">
      <c r="B77" s="4"/>
    </row>
    <row r="78" spans="2:2" ht="16.899999999999999" customHeight="1" x14ac:dyDescent="0.25">
      <c r="B78" s="4"/>
    </row>
    <row r="79" spans="2:2" ht="16.899999999999999" customHeight="1" x14ac:dyDescent="0.25">
      <c r="B79" s="4"/>
    </row>
    <row r="80" spans="2:2" ht="16.899999999999999" customHeight="1" x14ac:dyDescent="0.25">
      <c r="B80" s="4"/>
    </row>
    <row r="81" spans="2:2" x14ac:dyDescent="0.25">
      <c r="B81" s="4"/>
    </row>
    <row r="82" spans="2:2" x14ac:dyDescent="0.25">
      <c r="B82" s="4"/>
    </row>
    <row r="83" spans="2:2" x14ac:dyDescent="0.25">
      <c r="B83" s="4"/>
    </row>
    <row r="84" spans="2:2" x14ac:dyDescent="0.25">
      <c r="B84" s="4"/>
    </row>
    <row r="85" spans="2:2" x14ac:dyDescent="0.25">
      <c r="B85" s="4"/>
    </row>
    <row r="86" spans="2:2" x14ac:dyDescent="0.25">
      <c r="B86" s="4"/>
    </row>
    <row r="87" spans="2:2" x14ac:dyDescent="0.25">
      <c r="B87" s="4"/>
    </row>
    <row r="88" spans="2:2" x14ac:dyDescent="0.25">
      <c r="B88" s="4"/>
    </row>
    <row r="89" spans="2:2" x14ac:dyDescent="0.25">
      <c r="B89" s="4"/>
    </row>
    <row r="90" spans="2:2" x14ac:dyDescent="0.25">
      <c r="B90" s="4"/>
    </row>
    <row r="91" spans="2:2" x14ac:dyDescent="0.25">
      <c r="B91" s="4"/>
    </row>
    <row r="92" spans="2:2" x14ac:dyDescent="0.25">
      <c r="B92" s="4"/>
    </row>
    <row r="93" spans="2:2" x14ac:dyDescent="0.25">
      <c r="B93" s="4"/>
    </row>
    <row r="94" spans="2:2" x14ac:dyDescent="0.25">
      <c r="B94" s="4"/>
    </row>
    <row r="95" spans="2:2" x14ac:dyDescent="0.25">
      <c r="B95" s="4"/>
    </row>
    <row r="96" spans="2:2" x14ac:dyDescent="0.25">
      <c r="B96" s="4"/>
    </row>
    <row r="97" spans="2:2" x14ac:dyDescent="0.25">
      <c r="B97" s="4"/>
    </row>
    <row r="98" spans="2:2" x14ac:dyDescent="0.25">
      <c r="B98" s="4"/>
    </row>
    <row r="99" spans="2:2" x14ac:dyDescent="0.25">
      <c r="B99" s="4"/>
    </row>
    <row r="100" spans="2:2" x14ac:dyDescent="0.25">
      <c r="B100" s="4"/>
    </row>
    <row r="101" spans="2:2" x14ac:dyDescent="0.25">
      <c r="B101" s="4"/>
    </row>
    <row r="102" spans="2:2" x14ac:dyDescent="0.25">
      <c r="B102" s="4"/>
    </row>
    <row r="103" spans="2:2" x14ac:dyDescent="0.25">
      <c r="B103" s="4"/>
    </row>
    <row r="104" spans="2:2" x14ac:dyDescent="0.25">
      <c r="B104" s="4"/>
    </row>
    <row r="105" spans="2:2" x14ac:dyDescent="0.25">
      <c r="B105" s="4"/>
    </row>
    <row r="106" spans="2:2" x14ac:dyDescent="0.25">
      <c r="B106" s="4"/>
    </row>
    <row r="107" spans="2:2" x14ac:dyDescent="0.25">
      <c r="B107" s="4"/>
    </row>
    <row r="108" spans="2:2" x14ac:dyDescent="0.25">
      <c r="B108" s="4"/>
    </row>
    <row r="109" spans="2:2" x14ac:dyDescent="0.25">
      <c r="B109" s="4"/>
    </row>
    <row r="110" spans="2:2" x14ac:dyDescent="0.25">
      <c r="B110" s="4"/>
    </row>
    <row r="111" spans="2:2" x14ac:dyDescent="0.25">
      <c r="B111" s="4"/>
    </row>
    <row r="112" spans="2:2" x14ac:dyDescent="0.25">
      <c r="B112" s="4"/>
    </row>
    <row r="113" spans="2:2" x14ac:dyDescent="0.25">
      <c r="B113" s="4"/>
    </row>
    <row r="114" spans="2:2" x14ac:dyDescent="0.25">
      <c r="B114" s="4"/>
    </row>
    <row r="115" spans="2:2" x14ac:dyDescent="0.25">
      <c r="B115" s="4"/>
    </row>
    <row r="116" spans="2:2" x14ac:dyDescent="0.25">
      <c r="B116" s="4"/>
    </row>
    <row r="117" spans="2:2" x14ac:dyDescent="0.25">
      <c r="B117" s="4"/>
    </row>
    <row r="118" spans="2:2" x14ac:dyDescent="0.25">
      <c r="B118" s="4"/>
    </row>
    <row r="119" spans="2:2" x14ac:dyDescent="0.25">
      <c r="B119" s="4"/>
    </row>
    <row r="120" spans="2:2" x14ac:dyDescent="0.25">
      <c r="B120" s="4"/>
    </row>
    <row r="121" spans="2:2" x14ac:dyDescent="0.25">
      <c r="B121" s="4"/>
    </row>
    <row r="122" spans="2:2" x14ac:dyDescent="0.25">
      <c r="B122" s="4"/>
    </row>
    <row r="123" spans="2:2" x14ac:dyDescent="0.25">
      <c r="B123" s="4"/>
    </row>
    <row r="124" spans="2:2" x14ac:dyDescent="0.25">
      <c r="B124" s="4"/>
    </row>
    <row r="125" spans="2:2" x14ac:dyDescent="0.25">
      <c r="B125" s="4"/>
    </row>
    <row r="126" spans="2:2" x14ac:dyDescent="0.25">
      <c r="B126" s="4"/>
    </row>
    <row r="127" spans="2:2" x14ac:dyDescent="0.25">
      <c r="B127" s="4"/>
    </row>
    <row r="128" spans="2:2" x14ac:dyDescent="0.25">
      <c r="B128" s="4"/>
    </row>
    <row r="129" spans="2:2" x14ac:dyDescent="0.25">
      <c r="B129" s="4"/>
    </row>
    <row r="130" spans="2:2" x14ac:dyDescent="0.25">
      <c r="B130" s="4"/>
    </row>
    <row r="131" spans="2:2" x14ac:dyDescent="0.25">
      <c r="B131" s="4"/>
    </row>
    <row r="132" spans="2:2" x14ac:dyDescent="0.25">
      <c r="B132" s="4"/>
    </row>
    <row r="133" spans="2:2" x14ac:dyDescent="0.25">
      <c r="B133" s="4"/>
    </row>
    <row r="134" spans="2:2" x14ac:dyDescent="0.25">
      <c r="B134" s="4"/>
    </row>
    <row r="135" spans="2:2" x14ac:dyDescent="0.25">
      <c r="B135" s="4"/>
    </row>
    <row r="136" spans="2:2" x14ac:dyDescent="0.25">
      <c r="B136" s="4"/>
    </row>
    <row r="137" spans="2:2" x14ac:dyDescent="0.25">
      <c r="B137" s="4"/>
    </row>
    <row r="138" spans="2:2" x14ac:dyDescent="0.25">
      <c r="B138" s="4"/>
    </row>
    <row r="139" spans="2:2" x14ac:dyDescent="0.25">
      <c r="B139" s="4"/>
    </row>
    <row r="140" spans="2:2" x14ac:dyDescent="0.25">
      <c r="B140" s="4"/>
    </row>
    <row r="141" spans="2:2" x14ac:dyDescent="0.25">
      <c r="B141" s="4"/>
    </row>
    <row r="142" spans="2:2" x14ac:dyDescent="0.25">
      <c r="B142" s="4"/>
    </row>
    <row r="143" spans="2:2" x14ac:dyDescent="0.25">
      <c r="B143" s="4"/>
    </row>
    <row r="144" spans="2:2" x14ac:dyDescent="0.25">
      <c r="B144" s="4"/>
    </row>
    <row r="145" spans="2:2" x14ac:dyDescent="0.25">
      <c r="B145" s="4"/>
    </row>
    <row r="146" spans="2:2" x14ac:dyDescent="0.25">
      <c r="B146" s="4"/>
    </row>
    <row r="147" spans="2:2" x14ac:dyDescent="0.25">
      <c r="B147" s="4"/>
    </row>
    <row r="148" spans="2:2" x14ac:dyDescent="0.25">
      <c r="B148" s="4"/>
    </row>
    <row r="149" spans="2:2" x14ac:dyDescent="0.25">
      <c r="B149" s="4"/>
    </row>
    <row r="150" spans="2:2" x14ac:dyDescent="0.25">
      <c r="B150" s="4"/>
    </row>
    <row r="151" spans="2:2" x14ac:dyDescent="0.25">
      <c r="B151" s="4"/>
    </row>
    <row r="152" spans="2:2" x14ac:dyDescent="0.25">
      <c r="B152" s="4"/>
    </row>
    <row r="153" spans="2:2" x14ac:dyDescent="0.25">
      <c r="B153" s="4"/>
    </row>
    <row r="154" spans="2:2" x14ac:dyDescent="0.25">
      <c r="B154" s="4"/>
    </row>
    <row r="155" spans="2:2" x14ac:dyDescent="0.25">
      <c r="B155" s="4"/>
    </row>
    <row r="156" spans="2:2" x14ac:dyDescent="0.25">
      <c r="B156" s="4"/>
    </row>
    <row r="157" spans="2:2" x14ac:dyDescent="0.25">
      <c r="B157" s="4"/>
    </row>
    <row r="158" spans="2:2" x14ac:dyDescent="0.25">
      <c r="B158" s="4"/>
    </row>
    <row r="159" spans="2:2" x14ac:dyDescent="0.25">
      <c r="B159" s="4"/>
    </row>
    <row r="160" spans="2:2" x14ac:dyDescent="0.25">
      <c r="B160" s="4"/>
    </row>
    <row r="161" spans="2:2" x14ac:dyDescent="0.25">
      <c r="B161" s="4"/>
    </row>
    <row r="162" spans="2:2" x14ac:dyDescent="0.25">
      <c r="B162" s="4"/>
    </row>
    <row r="163" spans="2:2" x14ac:dyDescent="0.25">
      <c r="B163" s="4"/>
    </row>
    <row r="164" spans="2:2" x14ac:dyDescent="0.25">
      <c r="B164" s="4"/>
    </row>
    <row r="165" spans="2:2" x14ac:dyDescent="0.25">
      <c r="B165" s="4"/>
    </row>
    <row r="166" spans="2:2" x14ac:dyDescent="0.25">
      <c r="B166" s="4"/>
    </row>
    <row r="167" spans="2:2" x14ac:dyDescent="0.25">
      <c r="B167" s="4"/>
    </row>
    <row r="168" spans="2:2" x14ac:dyDescent="0.25">
      <c r="B168" s="4"/>
    </row>
    <row r="169" spans="2:2" x14ac:dyDescent="0.25">
      <c r="B169" s="4"/>
    </row>
    <row r="170" spans="2:2" x14ac:dyDescent="0.25">
      <c r="B170" s="4"/>
    </row>
    <row r="171" spans="2:2" x14ac:dyDescent="0.25">
      <c r="B171" s="4"/>
    </row>
    <row r="172" spans="2:2" x14ac:dyDescent="0.25">
      <c r="B172" s="4"/>
    </row>
    <row r="173" spans="2:2" x14ac:dyDescent="0.25">
      <c r="B173" s="4"/>
    </row>
    <row r="174" spans="2:2" x14ac:dyDescent="0.25">
      <c r="B174" s="4"/>
    </row>
    <row r="175" spans="2:2" x14ac:dyDescent="0.25">
      <c r="B175" s="4"/>
    </row>
    <row r="176" spans="2:2" x14ac:dyDescent="0.25">
      <c r="B176" s="4"/>
    </row>
    <row r="177" spans="2:2" x14ac:dyDescent="0.25">
      <c r="B177" s="4"/>
    </row>
    <row r="178" spans="2:2" x14ac:dyDescent="0.25">
      <c r="B178" s="4"/>
    </row>
    <row r="179" spans="2:2" x14ac:dyDescent="0.25">
      <c r="B179" s="4"/>
    </row>
    <row r="180" spans="2:2" x14ac:dyDescent="0.25">
      <c r="B180" s="4"/>
    </row>
    <row r="181" spans="2:2" x14ac:dyDescent="0.25">
      <c r="B181" s="4"/>
    </row>
    <row r="182" spans="2:2" x14ac:dyDescent="0.25">
      <c r="B182" s="4"/>
    </row>
    <row r="183" spans="2:2" x14ac:dyDescent="0.25">
      <c r="B183" s="4"/>
    </row>
    <row r="184" spans="2:2" x14ac:dyDescent="0.25">
      <c r="B184" s="4"/>
    </row>
    <row r="185" spans="2:2" x14ac:dyDescent="0.25">
      <c r="B185" s="4"/>
    </row>
    <row r="186" spans="2:2" x14ac:dyDescent="0.25">
      <c r="B186" s="4"/>
    </row>
    <row r="187" spans="2:2" x14ac:dyDescent="0.25">
      <c r="B187" s="4"/>
    </row>
    <row r="188" spans="2:2" x14ac:dyDescent="0.25">
      <c r="B188" s="4"/>
    </row>
    <row r="189" spans="2:2" x14ac:dyDescent="0.25">
      <c r="B189" s="4"/>
    </row>
    <row r="190" spans="2:2" x14ac:dyDescent="0.25">
      <c r="B190" s="4"/>
    </row>
    <row r="191" spans="2:2" x14ac:dyDescent="0.25">
      <c r="B191" s="4"/>
    </row>
    <row r="192" spans="2:2" x14ac:dyDescent="0.25">
      <c r="B192" s="4"/>
    </row>
    <row r="193" spans="2:2" x14ac:dyDescent="0.25">
      <c r="B193" s="4"/>
    </row>
    <row r="194" spans="2:2" x14ac:dyDescent="0.25">
      <c r="B194" s="4"/>
    </row>
    <row r="195" spans="2:2" x14ac:dyDescent="0.25">
      <c r="B195" s="4"/>
    </row>
    <row r="196" spans="2:2" x14ac:dyDescent="0.25">
      <c r="B196" s="4"/>
    </row>
    <row r="197" spans="2:2" x14ac:dyDescent="0.25">
      <c r="B197" s="4"/>
    </row>
    <row r="198" spans="2:2" x14ac:dyDescent="0.25">
      <c r="B198" s="4"/>
    </row>
    <row r="199" spans="2:2" x14ac:dyDescent="0.25">
      <c r="B199" s="4"/>
    </row>
    <row r="200" spans="2:2" x14ac:dyDescent="0.25">
      <c r="B200" s="4"/>
    </row>
    <row r="201" spans="2:2" x14ac:dyDescent="0.25">
      <c r="B201" s="4"/>
    </row>
    <row r="202" spans="2:2" x14ac:dyDescent="0.25">
      <c r="B202" s="4"/>
    </row>
    <row r="203" spans="2:2" x14ac:dyDescent="0.25">
      <c r="B203" s="4"/>
    </row>
    <row r="204" spans="2:2" x14ac:dyDescent="0.25">
      <c r="B204" s="4"/>
    </row>
  </sheetData>
  <autoFilter ref="A1:B188" xr:uid="{00000000-0009-0000-0000-000011000000}"/>
  <conditionalFormatting sqref="B1:B1048576">
    <cfRule type="cellIs" dxfId="10" priority="3" operator="equal">
      <formula>"yes"</formula>
    </cfRule>
  </conditionalFormatting>
  <conditionalFormatting sqref="B1:B1048576">
    <cfRule type="cellIs" dxfId="9" priority="2" operator="equal">
      <formula>"may"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7A30B-EF5F-45D9-8D3D-61FA17F002BF}">
  <sheetPr>
    <pageSetUpPr fitToPage="1"/>
  </sheetPr>
  <dimension ref="A1:V173"/>
  <sheetViews>
    <sheetView tabSelected="1" zoomScaleNormal="100" workbookViewId="0">
      <pane ySplit="1" topLeftCell="A146" activePane="bottomLeft" state="frozen"/>
      <selection pane="bottomLeft"/>
    </sheetView>
  </sheetViews>
  <sheetFormatPr defaultRowHeight="15.75" x14ac:dyDescent="0.25"/>
  <cols>
    <col min="1" max="1" width="44.28515625" style="4" customWidth="1"/>
    <col min="2" max="2" width="21.85546875" style="4" hidden="1" customWidth="1"/>
    <col min="3" max="3" width="24.28515625" style="4" customWidth="1"/>
    <col min="4" max="19" width="5.5703125" style="2" customWidth="1"/>
    <col min="20" max="20" width="5.5703125" style="4" customWidth="1"/>
    <col min="21" max="21" width="6.28515625" style="4" customWidth="1"/>
    <col min="22" max="22" width="5" style="4" customWidth="1"/>
    <col min="23" max="16384" width="9.140625" style="4"/>
  </cols>
  <sheetData>
    <row r="1" spans="1:22" s="2" customFormat="1" ht="80.25" customHeight="1" x14ac:dyDescent="0.25">
      <c r="A1" s="93" t="s">
        <v>463</v>
      </c>
      <c r="B1" s="94" t="s">
        <v>1</v>
      </c>
      <c r="C1" s="94" t="s">
        <v>2</v>
      </c>
      <c r="D1" s="95" t="s">
        <v>3</v>
      </c>
      <c r="E1" s="95" t="s">
        <v>124</v>
      </c>
      <c r="F1" s="95" t="s">
        <v>4</v>
      </c>
      <c r="G1" s="95" t="s">
        <v>78</v>
      </c>
      <c r="H1" s="95" t="s">
        <v>44</v>
      </c>
      <c r="I1" s="95" t="s">
        <v>79</v>
      </c>
      <c r="J1" s="95" t="s">
        <v>80</v>
      </c>
      <c r="K1" s="95" t="s">
        <v>81</v>
      </c>
      <c r="L1" s="95" t="s">
        <v>82</v>
      </c>
      <c r="M1" s="95" t="s">
        <v>83</v>
      </c>
      <c r="N1" s="95" t="s">
        <v>84</v>
      </c>
      <c r="O1" s="95" t="s">
        <v>85</v>
      </c>
      <c r="P1" s="95" t="s">
        <v>5</v>
      </c>
      <c r="Q1" s="95" t="s">
        <v>86</v>
      </c>
      <c r="R1" s="95" t="s">
        <v>6</v>
      </c>
      <c r="S1" s="96" t="s">
        <v>75</v>
      </c>
      <c r="T1" s="95" t="s">
        <v>128</v>
      </c>
      <c r="U1" s="97" t="s">
        <v>127</v>
      </c>
      <c r="V1" s="98" t="s">
        <v>421</v>
      </c>
    </row>
    <row r="2" spans="1:22" ht="16.899999999999999" customHeight="1" x14ac:dyDescent="0.25">
      <c r="A2" s="94" t="s">
        <v>448</v>
      </c>
      <c r="B2" s="99" t="s">
        <v>15</v>
      </c>
      <c r="C2" s="99" t="s">
        <v>14</v>
      </c>
      <c r="D2" s="100" t="s">
        <v>55</v>
      </c>
      <c r="E2" s="98" t="s">
        <v>467</v>
      </c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1"/>
      <c r="R2" s="100" t="s">
        <v>55</v>
      </c>
      <c r="S2" s="98" t="s">
        <v>55</v>
      </c>
      <c r="T2" s="102" t="s">
        <v>55</v>
      </c>
      <c r="U2" s="99" t="s">
        <v>54</v>
      </c>
      <c r="V2" s="99"/>
    </row>
    <row r="3" spans="1:22" ht="16.899999999999999" customHeight="1" x14ac:dyDescent="0.25">
      <c r="A3" s="103" t="s">
        <v>274</v>
      </c>
      <c r="B3" s="99" t="s">
        <v>16</v>
      </c>
      <c r="C3" s="99" t="s">
        <v>452</v>
      </c>
      <c r="D3" s="100" t="s">
        <v>55</v>
      </c>
      <c r="E3" s="98" t="s">
        <v>467</v>
      </c>
      <c r="F3" s="100"/>
      <c r="G3" s="100"/>
      <c r="H3" s="100"/>
      <c r="I3" s="100"/>
      <c r="J3" s="100"/>
      <c r="K3" s="100"/>
      <c r="L3" s="100"/>
      <c r="M3" s="100"/>
      <c r="N3" s="100"/>
      <c r="O3" s="100" t="s">
        <v>56</v>
      </c>
      <c r="P3" s="100"/>
      <c r="Q3" s="101"/>
      <c r="R3" s="100"/>
      <c r="S3" s="98" t="s">
        <v>55</v>
      </c>
      <c r="T3" s="102" t="s">
        <v>55</v>
      </c>
      <c r="U3" s="104" t="s">
        <v>55</v>
      </c>
      <c r="V3" s="99"/>
    </row>
    <row r="4" spans="1:22" ht="16.899999999999999" customHeight="1" x14ac:dyDescent="0.25">
      <c r="A4" s="105" t="s">
        <v>53</v>
      </c>
      <c r="B4" s="99" t="s">
        <v>165</v>
      </c>
      <c r="C4" s="99" t="s">
        <v>14</v>
      </c>
      <c r="D4" s="98" t="s">
        <v>54</v>
      </c>
      <c r="E4" s="100" t="s">
        <v>93</v>
      </c>
      <c r="F4" s="100" t="s">
        <v>93</v>
      </c>
      <c r="G4" s="100" t="s">
        <v>93</v>
      </c>
      <c r="H4" s="100" t="s">
        <v>93</v>
      </c>
      <c r="I4" s="100" t="s">
        <v>93</v>
      </c>
      <c r="J4" s="100" t="s">
        <v>93</v>
      </c>
      <c r="K4" s="100" t="s">
        <v>93</v>
      </c>
      <c r="L4" s="100" t="s">
        <v>93</v>
      </c>
      <c r="M4" s="100" t="s">
        <v>93</v>
      </c>
      <c r="N4" s="100" t="s">
        <v>93</v>
      </c>
      <c r="O4" s="100" t="s">
        <v>93</v>
      </c>
      <c r="P4" s="100" t="s">
        <v>93</v>
      </c>
      <c r="Q4" s="100" t="s">
        <v>93</v>
      </c>
      <c r="R4" s="100" t="s">
        <v>93</v>
      </c>
      <c r="S4" s="98" t="s">
        <v>54</v>
      </c>
      <c r="T4" s="105" t="s">
        <v>54</v>
      </c>
      <c r="U4" s="105" t="s">
        <v>54</v>
      </c>
      <c r="V4" s="99"/>
    </row>
    <row r="5" spans="1:22" ht="16.899999999999999" customHeight="1" x14ac:dyDescent="0.25">
      <c r="A5" s="99" t="s">
        <v>471</v>
      </c>
      <c r="B5" s="99"/>
      <c r="C5" s="99" t="s">
        <v>472</v>
      </c>
      <c r="D5" s="98" t="s">
        <v>55</v>
      </c>
      <c r="E5" s="98" t="s">
        <v>465</v>
      </c>
      <c r="F5" s="98"/>
      <c r="G5" s="98" t="s">
        <v>56</v>
      </c>
      <c r="H5" s="98"/>
      <c r="I5" s="98"/>
      <c r="J5" s="98" t="s">
        <v>56</v>
      </c>
      <c r="K5" s="98"/>
      <c r="L5" s="98"/>
      <c r="M5" s="98"/>
      <c r="N5" s="98"/>
      <c r="O5" s="98" t="s">
        <v>56</v>
      </c>
      <c r="P5" s="98"/>
      <c r="Q5" s="98"/>
      <c r="R5" s="98"/>
      <c r="S5" s="98" t="s">
        <v>55</v>
      </c>
      <c r="T5" s="102" t="s">
        <v>55</v>
      </c>
      <c r="U5" s="104" t="s">
        <v>55</v>
      </c>
      <c r="V5" s="99"/>
    </row>
    <row r="6" spans="1:22" ht="16.899999999999999" customHeight="1" x14ac:dyDescent="0.25">
      <c r="A6" s="99" t="s">
        <v>453</v>
      </c>
      <c r="B6" s="99" t="s">
        <v>16</v>
      </c>
      <c r="C6" s="99" t="s">
        <v>473</v>
      </c>
      <c r="D6" s="100" t="s">
        <v>55</v>
      </c>
      <c r="E6" s="98" t="s">
        <v>465</v>
      </c>
      <c r="F6" s="100" t="s">
        <v>93</v>
      </c>
      <c r="G6" s="100" t="s">
        <v>93</v>
      </c>
      <c r="H6" s="100" t="s">
        <v>93</v>
      </c>
      <c r="I6" s="100" t="s">
        <v>93</v>
      </c>
      <c r="J6" s="98"/>
      <c r="K6" s="100" t="s">
        <v>93</v>
      </c>
      <c r="L6" s="100" t="s">
        <v>93</v>
      </c>
      <c r="M6" s="100" t="s">
        <v>93</v>
      </c>
      <c r="N6" s="100"/>
      <c r="O6" s="98" t="s">
        <v>56</v>
      </c>
      <c r="P6" s="100" t="s">
        <v>93</v>
      </c>
      <c r="Q6" s="100" t="s">
        <v>93</v>
      </c>
      <c r="R6" s="100" t="s">
        <v>93</v>
      </c>
      <c r="S6" s="98" t="s">
        <v>55</v>
      </c>
      <c r="T6" s="102" t="s">
        <v>55</v>
      </c>
      <c r="U6" s="99"/>
      <c r="V6" s="99"/>
    </row>
    <row r="7" spans="1:22" ht="16.899999999999999" customHeight="1" x14ac:dyDescent="0.25">
      <c r="A7" s="106" t="s">
        <v>512</v>
      </c>
      <c r="B7" s="99"/>
      <c r="C7" s="99" t="s">
        <v>513</v>
      </c>
      <c r="D7" s="98" t="s">
        <v>55</v>
      </c>
      <c r="E7" s="98" t="s">
        <v>55</v>
      </c>
      <c r="F7" s="98"/>
      <c r="G7" s="98"/>
      <c r="H7" s="98"/>
      <c r="I7" s="98"/>
      <c r="J7" s="98" t="s">
        <v>56</v>
      </c>
      <c r="K7" s="98"/>
      <c r="L7" s="98"/>
      <c r="M7" s="98"/>
      <c r="N7" s="98" t="s">
        <v>56</v>
      </c>
      <c r="O7" s="98" t="s">
        <v>56</v>
      </c>
      <c r="P7" s="98"/>
      <c r="Q7" s="98"/>
      <c r="R7" s="98"/>
      <c r="S7" s="98" t="s">
        <v>55</v>
      </c>
      <c r="T7" s="102" t="s">
        <v>55</v>
      </c>
      <c r="U7" s="104" t="s">
        <v>54</v>
      </c>
      <c r="V7" s="99"/>
    </row>
    <row r="8" spans="1:22" ht="16.899999999999999" customHeight="1" x14ac:dyDescent="0.25">
      <c r="A8" s="99" t="s">
        <v>11</v>
      </c>
      <c r="B8" s="99"/>
      <c r="C8" s="99" t="s">
        <v>14</v>
      </c>
      <c r="D8" s="98" t="s">
        <v>54</v>
      </c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 t="s">
        <v>55</v>
      </c>
      <c r="T8" s="102" t="s">
        <v>55</v>
      </c>
      <c r="U8" s="99" t="s">
        <v>54</v>
      </c>
      <c r="V8" s="99"/>
    </row>
    <row r="9" spans="1:22" ht="16.899999999999999" customHeight="1" x14ac:dyDescent="0.25">
      <c r="A9" s="99" t="s">
        <v>515</v>
      </c>
      <c r="B9" s="99"/>
      <c r="C9" s="99" t="s">
        <v>516</v>
      </c>
      <c r="D9" s="98" t="s">
        <v>55</v>
      </c>
      <c r="E9" s="98" t="s">
        <v>55</v>
      </c>
      <c r="F9" s="98"/>
      <c r="G9" s="98"/>
      <c r="H9" s="98"/>
      <c r="I9" s="98"/>
      <c r="J9" s="98" t="s">
        <v>55</v>
      </c>
      <c r="K9" s="98"/>
      <c r="L9" s="98"/>
      <c r="M9" s="98"/>
      <c r="N9" s="98" t="s">
        <v>56</v>
      </c>
      <c r="O9" s="98"/>
      <c r="P9" s="98"/>
      <c r="Q9" s="98"/>
      <c r="R9" s="98"/>
      <c r="S9" s="98" t="s">
        <v>55</v>
      </c>
      <c r="T9" s="99"/>
      <c r="U9" s="104" t="s">
        <v>54</v>
      </c>
      <c r="V9" s="99"/>
    </row>
    <row r="10" spans="1:22" ht="16.899999999999999" customHeight="1" x14ac:dyDescent="0.25">
      <c r="A10" s="99" t="s">
        <v>155</v>
      </c>
      <c r="B10" s="99" t="s">
        <v>45</v>
      </c>
      <c r="C10" s="99" t="s">
        <v>14</v>
      </c>
      <c r="D10" s="98" t="s">
        <v>54</v>
      </c>
      <c r="E10" s="100"/>
      <c r="F10" s="100"/>
      <c r="G10" s="100"/>
      <c r="H10" s="100"/>
      <c r="I10" s="100"/>
      <c r="J10" s="100" t="s">
        <v>55</v>
      </c>
      <c r="K10" s="100"/>
      <c r="L10" s="100"/>
      <c r="M10" s="100"/>
      <c r="N10" s="100"/>
      <c r="O10" s="100"/>
      <c r="P10" s="100"/>
      <c r="Q10" s="100"/>
      <c r="R10" s="100"/>
      <c r="S10" s="98" t="s">
        <v>55</v>
      </c>
      <c r="T10" s="99"/>
      <c r="U10" s="105" t="s">
        <v>54</v>
      </c>
      <c r="V10" s="99"/>
    </row>
    <row r="11" spans="1:22" ht="16.899999999999999" customHeight="1" x14ac:dyDescent="0.25">
      <c r="A11" s="99" t="s">
        <v>495</v>
      </c>
      <c r="B11" s="99"/>
      <c r="C11" s="99" t="s">
        <v>14</v>
      </c>
      <c r="D11" s="98" t="s">
        <v>55</v>
      </c>
      <c r="E11" s="98" t="s">
        <v>55</v>
      </c>
      <c r="F11" s="98"/>
      <c r="G11" s="98"/>
      <c r="H11" s="98" t="s">
        <v>55</v>
      </c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 t="s">
        <v>54</v>
      </c>
      <c r="T11" s="99" t="s">
        <v>54</v>
      </c>
      <c r="U11" s="99" t="s">
        <v>54</v>
      </c>
      <c r="V11" s="99"/>
    </row>
    <row r="12" spans="1:22" ht="16.899999999999999" customHeight="1" x14ac:dyDescent="0.25">
      <c r="A12" s="99" t="s">
        <v>563</v>
      </c>
      <c r="B12" s="99"/>
      <c r="C12" s="99" t="s">
        <v>559</v>
      </c>
      <c r="D12" s="98" t="s">
        <v>54</v>
      </c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 t="s">
        <v>54</v>
      </c>
      <c r="T12" s="99" t="s">
        <v>54</v>
      </c>
      <c r="U12" s="104" t="s">
        <v>55</v>
      </c>
      <c r="V12" s="99"/>
    </row>
    <row r="13" spans="1:22" ht="16.899999999999999" customHeight="1" x14ac:dyDescent="0.25">
      <c r="A13" s="99" t="s">
        <v>446</v>
      </c>
      <c r="B13" s="99"/>
      <c r="C13" s="99" t="s">
        <v>432</v>
      </c>
      <c r="D13" s="98" t="s">
        <v>54</v>
      </c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 t="s">
        <v>54</v>
      </c>
      <c r="T13" s="99" t="s">
        <v>54</v>
      </c>
      <c r="U13" s="104" t="s">
        <v>55</v>
      </c>
      <c r="V13" s="99"/>
    </row>
    <row r="14" spans="1:22" ht="16.899999999999999" customHeight="1" x14ac:dyDescent="0.25">
      <c r="A14" s="99" t="s">
        <v>134</v>
      </c>
      <c r="B14" s="99"/>
      <c r="C14" s="99" t="s">
        <v>432</v>
      </c>
      <c r="D14" s="98" t="s">
        <v>54</v>
      </c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 t="s">
        <v>55</v>
      </c>
      <c r="T14" s="102" t="s">
        <v>55</v>
      </c>
      <c r="U14" s="99" t="s">
        <v>54</v>
      </c>
      <c r="V14" s="99"/>
    </row>
    <row r="15" spans="1:22" ht="16.899999999999999" customHeight="1" x14ac:dyDescent="0.25">
      <c r="A15" s="99" t="s">
        <v>468</v>
      </c>
      <c r="B15" s="99"/>
      <c r="C15" s="99" t="s">
        <v>14</v>
      </c>
      <c r="D15" s="98" t="s">
        <v>55</v>
      </c>
      <c r="E15" s="98" t="s">
        <v>55</v>
      </c>
      <c r="F15" s="98"/>
      <c r="G15" s="98"/>
      <c r="H15" s="98"/>
      <c r="I15" s="98"/>
      <c r="J15" s="98" t="s">
        <v>55</v>
      </c>
      <c r="K15" s="98"/>
      <c r="L15" s="98"/>
      <c r="M15" s="98"/>
      <c r="N15" s="98"/>
      <c r="O15" s="98"/>
      <c r="P15" s="98"/>
      <c r="Q15" s="98"/>
      <c r="R15" s="98"/>
      <c r="S15" s="98" t="s">
        <v>55</v>
      </c>
      <c r="T15" s="99"/>
      <c r="U15" s="99" t="s">
        <v>54</v>
      </c>
      <c r="V15" s="99"/>
    </row>
    <row r="16" spans="1:22" ht="16.899999999999999" customHeight="1" x14ac:dyDescent="0.25">
      <c r="A16" s="99" t="s">
        <v>73</v>
      </c>
      <c r="B16" s="99"/>
      <c r="C16" s="99" t="s">
        <v>568</v>
      </c>
      <c r="D16" s="98" t="s">
        <v>55</v>
      </c>
      <c r="E16" s="98" t="s">
        <v>538</v>
      </c>
      <c r="F16" s="98"/>
      <c r="G16" s="98"/>
      <c r="H16" s="98"/>
      <c r="I16" s="98"/>
      <c r="J16" s="98"/>
      <c r="K16" s="98"/>
      <c r="L16" s="98"/>
      <c r="M16" s="98"/>
      <c r="N16" s="98" t="s">
        <v>55</v>
      </c>
      <c r="O16" s="98"/>
      <c r="P16" s="98"/>
      <c r="Q16" s="98"/>
      <c r="R16" s="98" t="s">
        <v>55</v>
      </c>
      <c r="S16" s="98" t="s">
        <v>54</v>
      </c>
      <c r="T16" s="99" t="s">
        <v>54</v>
      </c>
      <c r="U16" s="104" t="s">
        <v>55</v>
      </c>
      <c r="V16" s="99"/>
    </row>
    <row r="17" spans="1:22" ht="16.899999999999999" customHeight="1" x14ac:dyDescent="0.25">
      <c r="A17" s="99" t="s">
        <v>73</v>
      </c>
      <c r="B17" s="99"/>
      <c r="C17" s="99" t="s">
        <v>460</v>
      </c>
      <c r="D17" s="98" t="s">
        <v>55</v>
      </c>
      <c r="E17" s="98" t="s">
        <v>55</v>
      </c>
      <c r="F17" s="98"/>
      <c r="G17" s="98"/>
      <c r="H17" s="98"/>
      <c r="I17" s="98"/>
      <c r="J17" s="98"/>
      <c r="K17" s="98"/>
      <c r="L17" s="98"/>
      <c r="M17" s="98"/>
      <c r="N17" s="98" t="s">
        <v>55</v>
      </c>
      <c r="O17" s="98"/>
      <c r="P17" s="98"/>
      <c r="Q17" s="98"/>
      <c r="R17" s="98" t="s">
        <v>55</v>
      </c>
      <c r="S17" s="98" t="s">
        <v>54</v>
      </c>
      <c r="T17" s="99" t="s">
        <v>54</v>
      </c>
      <c r="U17" s="104" t="s">
        <v>55</v>
      </c>
      <c r="V17" s="99"/>
    </row>
    <row r="18" spans="1:22" ht="16.899999999999999" customHeight="1" x14ac:dyDescent="0.25">
      <c r="A18" s="99" t="s">
        <v>510</v>
      </c>
      <c r="B18" s="99"/>
      <c r="C18" s="99" t="s">
        <v>13</v>
      </c>
      <c r="D18" s="98" t="s">
        <v>55</v>
      </c>
      <c r="E18" s="98" t="s">
        <v>55</v>
      </c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9"/>
      <c r="U18" s="104" t="s">
        <v>54</v>
      </c>
      <c r="V18" s="99"/>
    </row>
    <row r="19" spans="1:22" ht="16.899999999999999" customHeight="1" x14ac:dyDescent="0.25">
      <c r="A19" s="99" t="s">
        <v>507</v>
      </c>
      <c r="B19" s="99"/>
      <c r="C19" s="99" t="s">
        <v>14</v>
      </c>
      <c r="D19" s="98" t="s">
        <v>55</v>
      </c>
      <c r="E19" s="98" t="s">
        <v>55</v>
      </c>
      <c r="F19" s="98"/>
      <c r="G19" s="98"/>
      <c r="H19" s="98" t="s">
        <v>55</v>
      </c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9"/>
      <c r="U19" s="99"/>
      <c r="V19" s="99"/>
    </row>
    <row r="20" spans="1:22" ht="16.899999999999999" customHeight="1" x14ac:dyDescent="0.25">
      <c r="A20" s="99" t="s">
        <v>546</v>
      </c>
      <c r="B20" s="99"/>
      <c r="C20" s="99" t="s">
        <v>547</v>
      </c>
      <c r="D20" s="98" t="s">
        <v>55</v>
      </c>
      <c r="E20" s="98" t="s">
        <v>548</v>
      </c>
      <c r="F20" s="98"/>
      <c r="G20" s="98"/>
      <c r="H20" s="98"/>
      <c r="I20" s="98"/>
      <c r="J20" s="98" t="s">
        <v>55</v>
      </c>
      <c r="K20" s="98"/>
      <c r="L20" s="98" t="s">
        <v>56</v>
      </c>
      <c r="M20" s="98"/>
      <c r="N20" s="98"/>
      <c r="O20" s="98"/>
      <c r="P20" s="98"/>
      <c r="Q20" s="98"/>
      <c r="R20" s="98"/>
      <c r="S20" s="98" t="s">
        <v>55</v>
      </c>
      <c r="T20" s="99"/>
      <c r="U20" s="99"/>
      <c r="V20" s="99"/>
    </row>
    <row r="21" spans="1:22" ht="18.75" x14ac:dyDescent="0.25">
      <c r="A21" s="99" t="s">
        <v>543</v>
      </c>
      <c r="B21" s="99"/>
      <c r="C21" s="99" t="s">
        <v>525</v>
      </c>
      <c r="D21" s="98" t="s">
        <v>55</v>
      </c>
      <c r="E21" s="98" t="s">
        <v>55</v>
      </c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 t="s">
        <v>55</v>
      </c>
      <c r="T21" s="102" t="s">
        <v>55</v>
      </c>
      <c r="U21" s="99"/>
      <c r="V21" s="99"/>
    </row>
    <row r="22" spans="1:22" ht="18.75" x14ac:dyDescent="0.25">
      <c r="A22" s="99" t="s">
        <v>509</v>
      </c>
      <c r="B22" s="99"/>
      <c r="C22" s="99" t="s">
        <v>13</v>
      </c>
      <c r="D22" s="98" t="s">
        <v>55</v>
      </c>
      <c r="E22" s="98" t="s">
        <v>55</v>
      </c>
      <c r="F22" s="98"/>
      <c r="G22" s="98"/>
      <c r="H22" s="98"/>
      <c r="I22" s="98"/>
      <c r="J22" s="98" t="s">
        <v>55</v>
      </c>
      <c r="K22" s="98"/>
      <c r="L22" s="98"/>
      <c r="M22" s="98"/>
      <c r="N22" s="98" t="s">
        <v>56</v>
      </c>
      <c r="O22" s="98"/>
      <c r="P22" s="98" t="s">
        <v>56</v>
      </c>
      <c r="Q22" s="98" t="s">
        <v>56</v>
      </c>
      <c r="R22" s="98"/>
      <c r="S22" s="98"/>
      <c r="T22" s="99"/>
      <c r="U22" s="105" t="s">
        <v>54</v>
      </c>
      <c r="V22" s="99"/>
    </row>
    <row r="23" spans="1:22" ht="18.75" x14ac:dyDescent="0.25">
      <c r="A23" s="105" t="s">
        <v>24</v>
      </c>
      <c r="B23" s="99" t="s">
        <v>112</v>
      </c>
      <c r="C23" s="99" t="s">
        <v>25</v>
      </c>
      <c r="D23" s="100" t="s">
        <v>55</v>
      </c>
      <c r="E23" s="100" t="s">
        <v>93</v>
      </c>
      <c r="F23" s="100" t="s">
        <v>93</v>
      </c>
      <c r="G23" s="100" t="s">
        <v>93</v>
      </c>
      <c r="H23" s="100" t="s">
        <v>93</v>
      </c>
      <c r="I23" s="100" t="s">
        <v>93</v>
      </c>
      <c r="J23" s="98" t="s">
        <v>55</v>
      </c>
      <c r="K23" s="100" t="s">
        <v>93</v>
      </c>
      <c r="L23" s="100" t="s">
        <v>93</v>
      </c>
      <c r="M23" s="100" t="s">
        <v>93</v>
      </c>
      <c r="N23" s="100" t="s">
        <v>93</v>
      </c>
      <c r="O23" s="100" t="s">
        <v>93</v>
      </c>
      <c r="P23" s="100" t="s">
        <v>93</v>
      </c>
      <c r="Q23" s="100" t="s">
        <v>93</v>
      </c>
      <c r="R23" s="98"/>
      <c r="S23" s="98" t="s">
        <v>55</v>
      </c>
      <c r="T23" s="99"/>
      <c r="U23" s="99"/>
      <c r="V23" s="99"/>
    </row>
    <row r="24" spans="1:22" ht="18.75" x14ac:dyDescent="0.25">
      <c r="A24" s="99" t="s">
        <v>422</v>
      </c>
      <c r="B24" s="99" t="s">
        <v>261</v>
      </c>
      <c r="C24" s="99" t="s">
        <v>14</v>
      </c>
      <c r="D24" s="100" t="s">
        <v>55</v>
      </c>
      <c r="E24" s="100"/>
      <c r="F24" s="100"/>
      <c r="G24" s="100"/>
      <c r="H24" s="100"/>
      <c r="I24" s="100"/>
      <c r="J24" s="98" t="s">
        <v>55</v>
      </c>
      <c r="K24" s="100"/>
      <c r="L24" s="100"/>
      <c r="M24" s="100"/>
      <c r="N24" s="100"/>
      <c r="O24" s="100"/>
      <c r="P24" s="100"/>
      <c r="Q24" s="100"/>
      <c r="R24" s="100"/>
      <c r="S24" s="98" t="s">
        <v>55</v>
      </c>
      <c r="T24" s="99" t="s">
        <v>54</v>
      </c>
      <c r="U24" s="99" t="s">
        <v>54</v>
      </c>
      <c r="V24" s="99"/>
    </row>
    <row r="25" spans="1:22" ht="18.75" x14ac:dyDescent="0.25">
      <c r="A25" s="99" t="s">
        <v>490</v>
      </c>
      <c r="B25" s="99"/>
      <c r="C25" s="99" t="s">
        <v>14</v>
      </c>
      <c r="D25" s="98" t="s">
        <v>55</v>
      </c>
      <c r="E25" s="98" t="s">
        <v>55</v>
      </c>
      <c r="F25" s="98"/>
      <c r="G25" s="98"/>
      <c r="H25" s="98"/>
      <c r="I25" s="98"/>
      <c r="J25" s="98" t="s">
        <v>56</v>
      </c>
      <c r="K25" s="98"/>
      <c r="L25" s="98"/>
      <c r="M25" s="98"/>
      <c r="N25" s="98" t="s">
        <v>56</v>
      </c>
      <c r="O25" s="98"/>
      <c r="P25" s="98" t="s">
        <v>56</v>
      </c>
      <c r="Q25" s="98"/>
      <c r="R25" s="98"/>
      <c r="S25" s="98" t="s">
        <v>54</v>
      </c>
      <c r="T25" s="99" t="s">
        <v>54</v>
      </c>
      <c r="U25" s="104" t="s">
        <v>55</v>
      </c>
      <c r="V25" s="99"/>
    </row>
    <row r="26" spans="1:22" ht="18.75" x14ac:dyDescent="0.25">
      <c r="A26" s="99" t="s">
        <v>253</v>
      </c>
      <c r="B26" s="99"/>
      <c r="C26" s="99" t="s">
        <v>14</v>
      </c>
      <c r="D26" s="98" t="s">
        <v>55</v>
      </c>
      <c r="E26" s="98" t="s">
        <v>55</v>
      </c>
      <c r="F26" s="98"/>
      <c r="G26" s="98"/>
      <c r="H26" s="98"/>
      <c r="I26" s="98"/>
      <c r="J26" s="98" t="s">
        <v>56</v>
      </c>
      <c r="K26" s="98"/>
      <c r="L26" s="98"/>
      <c r="M26" s="98"/>
      <c r="N26" s="98" t="s">
        <v>56</v>
      </c>
      <c r="O26" s="98"/>
      <c r="P26" s="98"/>
      <c r="Q26" s="98"/>
      <c r="R26" s="98"/>
      <c r="S26" s="98" t="s">
        <v>54</v>
      </c>
      <c r="T26" s="99" t="s">
        <v>54</v>
      </c>
      <c r="U26" s="104" t="s">
        <v>55</v>
      </c>
      <c r="V26" s="99"/>
    </row>
    <row r="27" spans="1:22" ht="18.75" x14ac:dyDescent="0.25">
      <c r="A27" s="99" t="s">
        <v>466</v>
      </c>
      <c r="B27" s="99"/>
      <c r="C27" s="99" t="s">
        <v>277</v>
      </c>
      <c r="D27" s="98" t="s">
        <v>55</v>
      </c>
      <c r="E27" s="98" t="s">
        <v>467</v>
      </c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 t="s">
        <v>54</v>
      </c>
      <c r="T27" s="99" t="s">
        <v>54</v>
      </c>
      <c r="U27" s="104" t="s">
        <v>55</v>
      </c>
      <c r="V27" s="99"/>
    </row>
    <row r="28" spans="1:22" ht="18.75" x14ac:dyDescent="0.25">
      <c r="A28" s="99" t="s">
        <v>520</v>
      </c>
      <c r="B28" s="99"/>
      <c r="C28" s="99" t="s">
        <v>432</v>
      </c>
      <c r="D28" s="98" t="s">
        <v>54</v>
      </c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9"/>
      <c r="U28" s="99"/>
      <c r="V28" s="99"/>
    </row>
    <row r="29" spans="1:22" ht="18.75" x14ac:dyDescent="0.25">
      <c r="A29" s="99" t="s">
        <v>89</v>
      </c>
      <c r="B29" s="99" t="s">
        <v>16</v>
      </c>
      <c r="C29" s="99" t="s">
        <v>415</v>
      </c>
      <c r="D29" s="98" t="s">
        <v>54</v>
      </c>
      <c r="E29" s="100" t="s">
        <v>93</v>
      </c>
      <c r="F29" s="100" t="s">
        <v>93</v>
      </c>
      <c r="G29" s="100" t="s">
        <v>93</v>
      </c>
      <c r="H29" s="100" t="s">
        <v>93</v>
      </c>
      <c r="I29" s="100" t="s">
        <v>93</v>
      </c>
      <c r="J29" s="100" t="s">
        <v>93</v>
      </c>
      <c r="K29" s="100" t="s">
        <v>93</v>
      </c>
      <c r="L29" s="100" t="s">
        <v>93</v>
      </c>
      <c r="M29" s="100" t="s">
        <v>93</v>
      </c>
      <c r="N29" s="100" t="s">
        <v>93</v>
      </c>
      <c r="O29" s="100" t="s">
        <v>93</v>
      </c>
      <c r="P29" s="100" t="s">
        <v>93</v>
      </c>
      <c r="Q29" s="100" t="s">
        <v>93</v>
      </c>
      <c r="R29" s="100" t="s">
        <v>93</v>
      </c>
      <c r="S29" s="98" t="s">
        <v>55</v>
      </c>
      <c r="T29" s="99" t="s">
        <v>54</v>
      </c>
      <c r="U29" s="99" t="s">
        <v>54</v>
      </c>
      <c r="V29" s="99"/>
    </row>
    <row r="30" spans="1:22" ht="18.75" x14ac:dyDescent="0.25">
      <c r="A30" s="99" t="s">
        <v>255</v>
      </c>
      <c r="B30" s="99" t="s">
        <v>16</v>
      </c>
      <c r="C30" s="99" t="s">
        <v>174</v>
      </c>
      <c r="D30" s="98" t="s">
        <v>55</v>
      </c>
      <c r="E30" s="100" t="s">
        <v>55</v>
      </c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98" t="s">
        <v>55</v>
      </c>
      <c r="T30" s="102" t="s">
        <v>55</v>
      </c>
      <c r="U30" s="104" t="s">
        <v>55</v>
      </c>
      <c r="V30" s="99"/>
    </row>
    <row r="31" spans="1:22" ht="18.75" x14ac:dyDescent="0.25">
      <c r="A31" s="105" t="s">
        <v>97</v>
      </c>
      <c r="B31" s="99" t="s">
        <v>36</v>
      </c>
      <c r="C31" s="99" t="s">
        <v>71</v>
      </c>
      <c r="D31" s="100" t="s">
        <v>55</v>
      </c>
      <c r="E31" s="98" t="s">
        <v>55</v>
      </c>
      <c r="F31" s="100" t="s">
        <v>93</v>
      </c>
      <c r="G31" s="98" t="s">
        <v>55</v>
      </c>
      <c r="H31" s="100" t="s">
        <v>93</v>
      </c>
      <c r="I31" s="100" t="s">
        <v>93</v>
      </c>
      <c r="J31" s="98" t="s">
        <v>55</v>
      </c>
      <c r="K31" s="100" t="s">
        <v>93</v>
      </c>
      <c r="L31" s="100" t="s">
        <v>93</v>
      </c>
      <c r="M31" s="100" t="s">
        <v>93</v>
      </c>
      <c r="N31" s="100" t="s">
        <v>93</v>
      </c>
      <c r="O31" s="100" t="s">
        <v>93</v>
      </c>
      <c r="P31" s="100" t="s">
        <v>93</v>
      </c>
      <c r="Q31" s="100" t="s">
        <v>93</v>
      </c>
      <c r="R31" s="100" t="s">
        <v>93</v>
      </c>
      <c r="S31" s="98" t="s">
        <v>55</v>
      </c>
      <c r="T31" s="99"/>
      <c r="U31" s="99"/>
      <c r="V31" s="99"/>
    </row>
    <row r="32" spans="1:22" ht="18.75" x14ac:dyDescent="0.25">
      <c r="A32" s="99" t="s">
        <v>505</v>
      </c>
      <c r="B32" s="99"/>
      <c r="C32" s="99" t="s">
        <v>506</v>
      </c>
      <c r="D32" s="98" t="s">
        <v>55</v>
      </c>
      <c r="E32" s="98" t="s">
        <v>482</v>
      </c>
      <c r="F32" s="98"/>
      <c r="G32" s="98" t="s">
        <v>55</v>
      </c>
      <c r="H32" s="98"/>
      <c r="I32" s="98"/>
      <c r="J32" s="98" t="s">
        <v>55</v>
      </c>
      <c r="K32" s="98"/>
      <c r="L32" s="98" t="s">
        <v>56</v>
      </c>
      <c r="M32" s="98"/>
      <c r="N32" s="98" t="s">
        <v>55</v>
      </c>
      <c r="O32" s="98"/>
      <c r="P32" s="98"/>
      <c r="Q32" s="98"/>
      <c r="R32" s="98"/>
      <c r="S32" s="98" t="s">
        <v>55</v>
      </c>
      <c r="T32" s="99"/>
      <c r="U32" s="99" t="s">
        <v>54</v>
      </c>
      <c r="V32" s="99"/>
    </row>
    <row r="33" spans="1:22" ht="18.75" x14ac:dyDescent="0.25">
      <c r="A33" s="99" t="s">
        <v>498</v>
      </c>
      <c r="B33" s="99"/>
      <c r="C33" s="99" t="s">
        <v>477</v>
      </c>
      <c r="D33" s="98" t="s">
        <v>54</v>
      </c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 t="s">
        <v>55</v>
      </c>
      <c r="T33" s="102" t="s">
        <v>55</v>
      </c>
      <c r="U33" s="104" t="s">
        <v>55</v>
      </c>
      <c r="V33" s="99"/>
    </row>
    <row r="34" spans="1:22" ht="18.75" x14ac:dyDescent="0.25">
      <c r="A34" s="99" t="s">
        <v>552</v>
      </c>
      <c r="B34" s="99"/>
      <c r="C34" s="99" t="s">
        <v>13</v>
      </c>
      <c r="D34" s="98" t="s">
        <v>55</v>
      </c>
      <c r="E34" s="98" t="s">
        <v>55</v>
      </c>
      <c r="F34" s="98"/>
      <c r="G34" s="98"/>
      <c r="H34" s="98"/>
      <c r="I34" s="98"/>
      <c r="J34" s="98" t="s">
        <v>55</v>
      </c>
      <c r="K34" s="98"/>
      <c r="L34" s="98"/>
      <c r="M34" s="98"/>
      <c r="N34" s="98" t="s">
        <v>56</v>
      </c>
      <c r="O34" s="98"/>
      <c r="P34" s="98"/>
      <c r="Q34" s="98"/>
      <c r="R34" s="98"/>
      <c r="S34" s="98" t="s">
        <v>55</v>
      </c>
      <c r="T34" s="99"/>
      <c r="U34" s="104" t="s">
        <v>55</v>
      </c>
      <c r="V34" s="99"/>
    </row>
    <row r="35" spans="1:22" ht="18.75" x14ac:dyDescent="0.25">
      <c r="A35" s="105" t="s">
        <v>298</v>
      </c>
      <c r="B35" s="99" t="s">
        <v>16</v>
      </c>
      <c r="C35" s="99" t="s">
        <v>16</v>
      </c>
      <c r="D35" s="100" t="s">
        <v>55</v>
      </c>
      <c r="E35" s="98" t="s">
        <v>55</v>
      </c>
      <c r="F35" s="100"/>
      <c r="G35" s="98" t="s">
        <v>55</v>
      </c>
      <c r="H35" s="100"/>
      <c r="I35" s="100"/>
      <c r="J35" s="100" t="s">
        <v>55</v>
      </c>
      <c r="K35" s="100"/>
      <c r="L35" s="107" t="s">
        <v>56</v>
      </c>
      <c r="M35" s="100"/>
      <c r="N35" s="98" t="s">
        <v>56</v>
      </c>
      <c r="O35" s="100"/>
      <c r="P35" s="100"/>
      <c r="Q35" s="100"/>
      <c r="R35" s="100"/>
      <c r="S35" s="98" t="s">
        <v>55</v>
      </c>
      <c r="T35" s="99"/>
      <c r="U35" s="99"/>
      <c r="V35" s="99"/>
    </row>
    <row r="36" spans="1:22" ht="18.75" x14ac:dyDescent="0.25">
      <c r="A36" s="99" t="s">
        <v>61</v>
      </c>
      <c r="B36" s="99" t="s">
        <v>45</v>
      </c>
      <c r="C36" s="99" t="s">
        <v>290</v>
      </c>
      <c r="D36" s="98" t="s">
        <v>54</v>
      </c>
      <c r="E36" s="100" t="s">
        <v>93</v>
      </c>
      <c r="F36" s="100" t="s">
        <v>93</v>
      </c>
      <c r="G36" s="100" t="s">
        <v>93</v>
      </c>
      <c r="H36" s="100" t="s">
        <v>93</v>
      </c>
      <c r="I36" s="100" t="s">
        <v>93</v>
      </c>
      <c r="J36" s="100" t="s">
        <v>93</v>
      </c>
      <c r="K36" s="100" t="s">
        <v>93</v>
      </c>
      <c r="L36" s="100" t="s">
        <v>93</v>
      </c>
      <c r="M36" s="100" t="s">
        <v>93</v>
      </c>
      <c r="N36" s="100" t="s">
        <v>93</v>
      </c>
      <c r="O36" s="100" t="s">
        <v>93</v>
      </c>
      <c r="P36" s="100" t="s">
        <v>93</v>
      </c>
      <c r="Q36" s="100" t="s">
        <v>93</v>
      </c>
      <c r="R36" s="100" t="s">
        <v>93</v>
      </c>
      <c r="S36" s="98" t="s">
        <v>55</v>
      </c>
      <c r="T36" s="102" t="s">
        <v>55</v>
      </c>
      <c r="U36" s="99"/>
      <c r="V36" s="99"/>
    </row>
    <row r="37" spans="1:22" ht="18.75" x14ac:dyDescent="0.25">
      <c r="A37" s="99" t="s">
        <v>173</v>
      </c>
      <c r="B37" s="99" t="s">
        <v>112</v>
      </c>
      <c r="C37" s="99" t="s">
        <v>25</v>
      </c>
      <c r="D37" s="98" t="s">
        <v>54</v>
      </c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98" t="s">
        <v>55</v>
      </c>
      <c r="T37" s="99"/>
      <c r="U37" s="99"/>
      <c r="V37" s="99"/>
    </row>
    <row r="38" spans="1:22" ht="18.75" x14ac:dyDescent="0.25">
      <c r="A38" s="99" t="s">
        <v>486</v>
      </c>
      <c r="B38" s="99"/>
      <c r="C38" s="99" t="s">
        <v>13</v>
      </c>
      <c r="D38" s="98" t="s">
        <v>55</v>
      </c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 t="s">
        <v>55</v>
      </c>
      <c r="S38" s="98" t="s">
        <v>55</v>
      </c>
      <c r="T38" s="102" t="s">
        <v>55</v>
      </c>
      <c r="U38" s="104" t="s">
        <v>55</v>
      </c>
      <c r="V38" s="99"/>
    </row>
    <row r="39" spans="1:22" ht="18.75" x14ac:dyDescent="0.25">
      <c r="A39" s="99" t="s">
        <v>551</v>
      </c>
      <c r="B39" s="99"/>
      <c r="C39" s="99" t="s">
        <v>13</v>
      </c>
      <c r="D39" s="98" t="s">
        <v>55</v>
      </c>
      <c r="E39" s="98" t="s">
        <v>55</v>
      </c>
      <c r="F39" s="98"/>
      <c r="G39" s="98" t="s">
        <v>55</v>
      </c>
      <c r="H39" s="98"/>
      <c r="I39" s="98"/>
      <c r="J39" s="98" t="s">
        <v>55</v>
      </c>
      <c r="K39" s="98"/>
      <c r="L39" s="98"/>
      <c r="M39" s="98"/>
      <c r="N39" s="98" t="s">
        <v>55</v>
      </c>
      <c r="O39" s="98"/>
      <c r="P39" s="98"/>
      <c r="Q39" s="98"/>
      <c r="R39" s="98"/>
      <c r="S39" s="98" t="s">
        <v>55</v>
      </c>
      <c r="T39" s="99"/>
      <c r="U39" s="104" t="s">
        <v>55</v>
      </c>
      <c r="V39" s="99"/>
    </row>
    <row r="40" spans="1:22" ht="18.75" x14ac:dyDescent="0.25">
      <c r="A40" s="99" t="s">
        <v>551</v>
      </c>
      <c r="B40" s="99"/>
      <c r="C40" s="99" t="s">
        <v>16</v>
      </c>
      <c r="D40" s="98" t="s">
        <v>55</v>
      </c>
      <c r="E40" s="98" t="s">
        <v>55</v>
      </c>
      <c r="F40" s="98"/>
      <c r="G40" s="98" t="s">
        <v>56</v>
      </c>
      <c r="H40" s="98"/>
      <c r="I40" s="98"/>
      <c r="J40" s="98" t="s">
        <v>55</v>
      </c>
      <c r="K40" s="98"/>
      <c r="L40" s="98" t="s">
        <v>56</v>
      </c>
      <c r="M40" s="98"/>
      <c r="N40" s="98" t="s">
        <v>55</v>
      </c>
      <c r="O40" s="98"/>
      <c r="P40" s="98"/>
      <c r="Q40" s="98"/>
      <c r="R40" s="98"/>
      <c r="S40" s="98" t="s">
        <v>55</v>
      </c>
      <c r="T40" s="99"/>
      <c r="U40" s="99"/>
      <c r="V40" s="99"/>
    </row>
    <row r="41" spans="1:22" ht="18.75" x14ac:dyDescent="0.25">
      <c r="A41" s="99" t="s">
        <v>557</v>
      </c>
      <c r="B41" s="99"/>
      <c r="C41" s="99" t="s">
        <v>556</v>
      </c>
      <c r="D41" s="98" t="s">
        <v>54</v>
      </c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 t="s">
        <v>55</v>
      </c>
      <c r="T41" s="108" t="s">
        <v>55</v>
      </c>
      <c r="U41" s="99"/>
      <c r="V41" s="99" t="s">
        <v>55</v>
      </c>
    </row>
    <row r="42" spans="1:22" ht="18.75" x14ac:dyDescent="0.25">
      <c r="A42" s="99" t="s">
        <v>332</v>
      </c>
      <c r="B42" s="99"/>
      <c r="C42" s="99" t="s">
        <v>504</v>
      </c>
      <c r="D42" s="98" t="s">
        <v>55</v>
      </c>
      <c r="E42" s="98" t="s">
        <v>55</v>
      </c>
      <c r="F42" s="98"/>
      <c r="G42" s="98" t="s">
        <v>55</v>
      </c>
      <c r="H42" s="98"/>
      <c r="I42" s="98"/>
      <c r="J42" s="98" t="s">
        <v>55</v>
      </c>
      <c r="K42" s="98"/>
      <c r="L42" s="98" t="s">
        <v>56</v>
      </c>
      <c r="M42" s="98"/>
      <c r="N42" s="98"/>
      <c r="O42" s="98"/>
      <c r="P42" s="98"/>
      <c r="Q42" s="98"/>
      <c r="R42" s="98"/>
      <c r="S42" s="98" t="s">
        <v>55</v>
      </c>
      <c r="T42" s="99"/>
      <c r="U42" s="99" t="s">
        <v>55</v>
      </c>
      <c r="V42" s="99"/>
    </row>
    <row r="43" spans="1:22" ht="18.75" x14ac:dyDescent="0.25">
      <c r="A43" s="99" t="s">
        <v>511</v>
      </c>
      <c r="B43" s="99"/>
      <c r="C43" s="99" t="s">
        <v>16</v>
      </c>
      <c r="D43" s="98" t="s">
        <v>55</v>
      </c>
      <c r="E43" s="98" t="s">
        <v>55</v>
      </c>
      <c r="F43" s="98"/>
      <c r="G43" s="98" t="s">
        <v>56</v>
      </c>
      <c r="H43" s="98" t="s">
        <v>56</v>
      </c>
      <c r="I43" s="98"/>
      <c r="J43" s="98" t="s">
        <v>56</v>
      </c>
      <c r="K43" s="98"/>
      <c r="L43" s="98"/>
      <c r="M43" s="98"/>
      <c r="N43" s="98" t="s">
        <v>56</v>
      </c>
      <c r="O43" s="98" t="s">
        <v>56</v>
      </c>
      <c r="P43" s="98" t="s">
        <v>56</v>
      </c>
      <c r="Q43" s="98"/>
      <c r="R43" s="98"/>
      <c r="S43" s="98"/>
      <c r="T43" s="99"/>
      <c r="U43" s="104" t="s">
        <v>55</v>
      </c>
      <c r="V43" s="99"/>
    </row>
    <row r="44" spans="1:22" ht="18.75" x14ac:dyDescent="0.25">
      <c r="A44" s="99" t="s">
        <v>483</v>
      </c>
      <c r="B44" s="99"/>
      <c r="C44" s="99" t="s">
        <v>484</v>
      </c>
      <c r="D44" s="98" t="s">
        <v>55</v>
      </c>
      <c r="E44" s="98" t="s">
        <v>538</v>
      </c>
      <c r="F44" s="98"/>
      <c r="G44" s="98" t="s">
        <v>56</v>
      </c>
      <c r="H44" s="98"/>
      <c r="I44" s="98"/>
      <c r="J44" s="98" t="s">
        <v>56</v>
      </c>
      <c r="K44" s="98"/>
      <c r="L44" s="98"/>
      <c r="M44" s="98"/>
      <c r="N44" s="98" t="s">
        <v>56</v>
      </c>
      <c r="O44" s="98"/>
      <c r="P44" s="98" t="s">
        <v>55</v>
      </c>
      <c r="Q44" s="98" t="s">
        <v>56</v>
      </c>
      <c r="R44" s="98"/>
      <c r="S44" s="98" t="s">
        <v>55</v>
      </c>
      <c r="T44" s="99" t="s">
        <v>54</v>
      </c>
      <c r="U44" s="99" t="s">
        <v>54</v>
      </c>
      <c r="V44" s="99"/>
    </row>
    <row r="45" spans="1:22" ht="18.75" x14ac:dyDescent="0.25">
      <c r="A45" s="99" t="s">
        <v>501</v>
      </c>
      <c r="B45" s="99"/>
      <c r="C45" s="99" t="s">
        <v>487</v>
      </c>
      <c r="D45" s="98" t="s">
        <v>55</v>
      </c>
      <c r="E45" s="98" t="s">
        <v>55</v>
      </c>
      <c r="F45" s="98"/>
      <c r="G45" s="98"/>
      <c r="H45" s="98"/>
      <c r="I45" s="98"/>
      <c r="J45" s="98"/>
      <c r="K45" s="98"/>
      <c r="L45" s="98"/>
      <c r="M45" s="98"/>
      <c r="N45" s="98" t="s">
        <v>55</v>
      </c>
      <c r="O45" s="98"/>
      <c r="P45" s="98"/>
      <c r="Q45" s="98"/>
      <c r="R45" s="98"/>
      <c r="S45" s="98"/>
      <c r="T45" s="99"/>
      <c r="U45" s="99"/>
      <c r="V45" s="99"/>
    </row>
    <row r="46" spans="1:22" ht="18.75" x14ac:dyDescent="0.25">
      <c r="A46" s="103" t="s">
        <v>502</v>
      </c>
      <c r="B46" s="99" t="s">
        <v>16</v>
      </c>
      <c r="C46" s="94" t="s">
        <v>180</v>
      </c>
      <c r="D46" s="100" t="s">
        <v>55</v>
      </c>
      <c r="E46" s="93" t="s">
        <v>55</v>
      </c>
      <c r="F46" s="100" t="s">
        <v>93</v>
      </c>
      <c r="G46" s="100" t="s">
        <v>56</v>
      </c>
      <c r="H46" s="100" t="s">
        <v>93</v>
      </c>
      <c r="I46" s="100" t="s">
        <v>93</v>
      </c>
      <c r="J46" s="100" t="s">
        <v>56</v>
      </c>
      <c r="K46" s="100" t="s">
        <v>93</v>
      </c>
      <c r="L46" s="100" t="s">
        <v>93</v>
      </c>
      <c r="M46" s="100" t="s">
        <v>93</v>
      </c>
      <c r="N46" s="98" t="s">
        <v>56</v>
      </c>
      <c r="O46" s="100"/>
      <c r="P46" s="100" t="s">
        <v>93</v>
      </c>
      <c r="Q46" s="100" t="s">
        <v>93</v>
      </c>
      <c r="R46" s="100" t="s">
        <v>93</v>
      </c>
      <c r="S46" s="98" t="s">
        <v>55</v>
      </c>
      <c r="T46" s="102" t="s">
        <v>55</v>
      </c>
      <c r="U46" s="99"/>
      <c r="V46" s="99"/>
    </row>
    <row r="47" spans="1:22" ht="18.75" x14ac:dyDescent="0.25">
      <c r="A47" s="103" t="s">
        <v>161</v>
      </c>
      <c r="B47" s="99" t="s">
        <v>291</v>
      </c>
      <c r="C47" s="99" t="s">
        <v>13</v>
      </c>
      <c r="D47" s="98" t="s">
        <v>54</v>
      </c>
      <c r="E47" s="100" t="s">
        <v>93</v>
      </c>
      <c r="F47" s="100" t="s">
        <v>93</v>
      </c>
      <c r="G47" s="100" t="s">
        <v>93</v>
      </c>
      <c r="H47" s="100"/>
      <c r="I47" s="100" t="s">
        <v>93</v>
      </c>
      <c r="J47" s="100" t="s">
        <v>93</v>
      </c>
      <c r="K47" s="100" t="s">
        <v>93</v>
      </c>
      <c r="L47" s="100" t="s">
        <v>93</v>
      </c>
      <c r="M47" s="100" t="s">
        <v>93</v>
      </c>
      <c r="N47" s="100" t="s">
        <v>93</v>
      </c>
      <c r="O47" s="100" t="s">
        <v>93</v>
      </c>
      <c r="P47" s="100" t="s">
        <v>93</v>
      </c>
      <c r="Q47" s="100" t="s">
        <v>93</v>
      </c>
      <c r="R47" s="100" t="s">
        <v>93</v>
      </c>
      <c r="S47" s="98" t="s">
        <v>54</v>
      </c>
      <c r="T47" s="99"/>
      <c r="U47" s="104" t="s">
        <v>55</v>
      </c>
      <c r="V47" s="99" t="s">
        <v>55</v>
      </c>
    </row>
    <row r="48" spans="1:22" ht="18.75" x14ac:dyDescent="0.25">
      <c r="A48" s="99" t="s">
        <v>571</v>
      </c>
      <c r="B48" s="99"/>
      <c r="C48" s="99" t="s">
        <v>572</v>
      </c>
      <c r="D48" s="98" t="s">
        <v>55</v>
      </c>
      <c r="E48" s="98" t="s">
        <v>55</v>
      </c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 t="s">
        <v>54</v>
      </c>
      <c r="T48" s="99" t="s">
        <v>54</v>
      </c>
      <c r="U48" s="99" t="s">
        <v>55</v>
      </c>
      <c r="V48" s="99"/>
    </row>
    <row r="49" spans="1:22" ht="18.75" x14ac:dyDescent="0.25">
      <c r="A49" s="94" t="s">
        <v>123</v>
      </c>
      <c r="B49" s="99" t="s">
        <v>16</v>
      </c>
      <c r="C49" s="99" t="s">
        <v>34</v>
      </c>
      <c r="D49" s="98" t="s">
        <v>55</v>
      </c>
      <c r="E49" s="98" t="s">
        <v>467</v>
      </c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 t="s">
        <v>55</v>
      </c>
      <c r="T49" s="102" t="s">
        <v>55</v>
      </c>
      <c r="U49" s="104" t="s">
        <v>54</v>
      </c>
      <c r="V49" s="99"/>
    </row>
    <row r="50" spans="1:22" ht="18.75" x14ac:dyDescent="0.25">
      <c r="A50" s="99" t="s">
        <v>536</v>
      </c>
      <c r="B50" s="99"/>
      <c r="C50" s="99" t="s">
        <v>16</v>
      </c>
      <c r="D50" s="98" t="s">
        <v>55</v>
      </c>
      <c r="E50" s="98" t="s">
        <v>467</v>
      </c>
      <c r="F50" s="98"/>
      <c r="G50" s="98" t="s">
        <v>56</v>
      </c>
      <c r="H50" s="98"/>
      <c r="I50" s="98"/>
      <c r="J50" s="98" t="s">
        <v>55</v>
      </c>
      <c r="K50" s="98"/>
      <c r="L50" s="98"/>
      <c r="M50" s="98"/>
      <c r="N50" s="98" t="s">
        <v>55</v>
      </c>
      <c r="O50" s="98"/>
      <c r="P50" s="98"/>
      <c r="Q50" s="98"/>
      <c r="R50" s="98" t="s">
        <v>55</v>
      </c>
      <c r="S50" s="98" t="s">
        <v>55</v>
      </c>
      <c r="T50" s="99" t="s">
        <v>54</v>
      </c>
      <c r="U50" s="99" t="s">
        <v>54</v>
      </c>
      <c r="V50" s="99"/>
    </row>
    <row r="51" spans="1:22" ht="18.75" x14ac:dyDescent="0.25">
      <c r="A51" s="99" t="s">
        <v>523</v>
      </c>
      <c r="B51" s="99"/>
      <c r="C51" s="99" t="s">
        <v>13</v>
      </c>
      <c r="D51" s="98" t="s">
        <v>55</v>
      </c>
      <c r="E51" s="98" t="s">
        <v>55</v>
      </c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 t="s">
        <v>55</v>
      </c>
      <c r="T51" s="102" t="s">
        <v>55</v>
      </c>
      <c r="U51" s="99" t="s">
        <v>54</v>
      </c>
      <c r="V51" s="99"/>
    </row>
    <row r="52" spans="1:22" ht="18.75" x14ac:dyDescent="0.25">
      <c r="A52" s="99" t="s">
        <v>438</v>
      </c>
      <c r="B52" s="99"/>
      <c r="C52" s="99" t="s">
        <v>14</v>
      </c>
      <c r="D52" s="98" t="s">
        <v>54</v>
      </c>
      <c r="E52" s="98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 t="s">
        <v>54</v>
      </c>
      <c r="T52" s="99" t="s">
        <v>54</v>
      </c>
      <c r="U52" s="99" t="s">
        <v>54</v>
      </c>
      <c r="V52" s="99"/>
    </row>
    <row r="53" spans="1:22" ht="18.75" x14ac:dyDescent="0.25">
      <c r="A53" s="105" t="s">
        <v>65</v>
      </c>
      <c r="B53" s="99" t="s">
        <v>45</v>
      </c>
      <c r="C53" s="99" t="s">
        <v>496</v>
      </c>
      <c r="D53" s="98" t="s">
        <v>55</v>
      </c>
      <c r="E53" s="100" t="s">
        <v>55</v>
      </c>
      <c r="F53" s="100"/>
      <c r="G53" s="100"/>
      <c r="H53" s="100" t="s">
        <v>55</v>
      </c>
      <c r="I53" s="100"/>
      <c r="J53" s="100"/>
      <c r="K53" s="100"/>
      <c r="L53" s="109"/>
      <c r="M53" s="100"/>
      <c r="N53" s="100"/>
      <c r="O53" s="100"/>
      <c r="P53" s="100"/>
      <c r="Q53" s="100"/>
      <c r="R53" s="100"/>
      <c r="S53" s="98" t="s">
        <v>54</v>
      </c>
      <c r="T53" s="99" t="s">
        <v>54</v>
      </c>
      <c r="U53" s="99" t="s">
        <v>54</v>
      </c>
      <c r="V53" s="99"/>
    </row>
    <row r="54" spans="1:22" ht="18.75" x14ac:dyDescent="0.25">
      <c r="A54" s="105" t="s">
        <v>100</v>
      </c>
      <c r="B54" s="99" t="s">
        <v>36</v>
      </c>
      <c r="C54" s="99" t="s">
        <v>71</v>
      </c>
      <c r="D54" s="100" t="s">
        <v>55</v>
      </c>
      <c r="E54" s="98" t="s">
        <v>55</v>
      </c>
      <c r="F54" s="100" t="s">
        <v>93</v>
      </c>
      <c r="G54" s="100" t="s">
        <v>93</v>
      </c>
      <c r="H54" s="100" t="s">
        <v>93</v>
      </c>
      <c r="I54" s="100" t="s">
        <v>93</v>
      </c>
      <c r="J54" s="98" t="s">
        <v>55</v>
      </c>
      <c r="K54" s="100" t="s">
        <v>93</v>
      </c>
      <c r="L54" s="100" t="s">
        <v>93</v>
      </c>
      <c r="M54" s="100" t="s">
        <v>93</v>
      </c>
      <c r="N54" s="100" t="s">
        <v>93</v>
      </c>
      <c r="O54" s="100" t="s">
        <v>93</v>
      </c>
      <c r="P54" s="100" t="s">
        <v>93</v>
      </c>
      <c r="Q54" s="100" t="s">
        <v>93</v>
      </c>
      <c r="R54" s="100" t="s">
        <v>93</v>
      </c>
      <c r="S54" s="98" t="s">
        <v>55</v>
      </c>
      <c r="T54" s="99"/>
      <c r="U54" s="99"/>
      <c r="V54" s="99"/>
    </row>
    <row r="55" spans="1:22" ht="18.75" x14ac:dyDescent="0.25">
      <c r="A55" s="99" t="s">
        <v>434</v>
      </c>
      <c r="B55" s="99"/>
      <c r="C55" s="99" t="s">
        <v>435</v>
      </c>
      <c r="D55" s="98" t="s">
        <v>55</v>
      </c>
      <c r="E55" s="98" t="s">
        <v>467</v>
      </c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 t="s">
        <v>55</v>
      </c>
      <c r="T55" s="102" t="s">
        <v>55</v>
      </c>
      <c r="U55" s="105" t="s">
        <v>54</v>
      </c>
      <c r="V55" s="99"/>
    </row>
    <row r="56" spans="1:22" ht="18.75" x14ac:dyDescent="0.25">
      <c r="A56" s="110" t="s">
        <v>476</v>
      </c>
      <c r="B56" s="110"/>
      <c r="C56" s="110" t="s">
        <v>432</v>
      </c>
      <c r="D56" s="111" t="s">
        <v>54</v>
      </c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 t="s">
        <v>54</v>
      </c>
      <c r="T56" s="110" t="s">
        <v>54</v>
      </c>
      <c r="U56" s="104" t="s">
        <v>55</v>
      </c>
      <c r="V56" s="99"/>
    </row>
    <row r="57" spans="1:22" ht="18.75" x14ac:dyDescent="0.25">
      <c r="A57" s="99" t="s">
        <v>481</v>
      </c>
      <c r="B57" s="99"/>
      <c r="C57" s="99" t="s">
        <v>432</v>
      </c>
      <c r="D57" s="98" t="s">
        <v>54</v>
      </c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 t="s">
        <v>55</v>
      </c>
      <c r="T57" s="99" t="s">
        <v>55</v>
      </c>
      <c r="U57" s="99" t="s">
        <v>54</v>
      </c>
      <c r="V57" s="99"/>
    </row>
    <row r="58" spans="1:22" ht="18.75" x14ac:dyDescent="0.25">
      <c r="A58" s="99" t="s">
        <v>540</v>
      </c>
      <c r="B58" s="99"/>
      <c r="C58" s="99" t="s">
        <v>541</v>
      </c>
      <c r="D58" s="98" t="s">
        <v>55</v>
      </c>
      <c r="E58" s="98" t="s">
        <v>542</v>
      </c>
      <c r="F58" s="98"/>
      <c r="G58" s="98"/>
      <c r="H58" s="98"/>
      <c r="I58" s="98"/>
      <c r="J58" s="98"/>
      <c r="K58" s="98"/>
      <c r="L58" s="98" t="s">
        <v>56</v>
      </c>
      <c r="M58" s="98" t="s">
        <v>56</v>
      </c>
      <c r="N58" s="98" t="s">
        <v>55</v>
      </c>
      <c r="O58" s="98"/>
      <c r="P58" s="98"/>
      <c r="Q58" s="98"/>
      <c r="R58" s="98"/>
      <c r="S58" s="98" t="s">
        <v>55</v>
      </c>
      <c r="T58" s="99"/>
      <c r="U58" s="99" t="s">
        <v>54</v>
      </c>
      <c r="V58" s="99"/>
    </row>
    <row r="59" spans="1:22" ht="18.75" x14ac:dyDescent="0.25">
      <c r="A59" s="99" t="s">
        <v>356</v>
      </c>
      <c r="B59" s="99" t="s">
        <v>13</v>
      </c>
      <c r="C59" s="99" t="s">
        <v>357</v>
      </c>
      <c r="D59" s="112" t="s">
        <v>54</v>
      </c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 t="s">
        <v>55</v>
      </c>
      <c r="T59" s="102" t="s">
        <v>55</v>
      </c>
      <c r="U59" s="99"/>
      <c r="V59" s="99"/>
    </row>
    <row r="60" spans="1:22" ht="18.75" x14ac:dyDescent="0.25">
      <c r="A60" s="99" t="s">
        <v>354</v>
      </c>
      <c r="B60" s="99" t="s">
        <v>13</v>
      </c>
      <c r="C60" s="99" t="s">
        <v>355</v>
      </c>
      <c r="D60" s="98" t="s">
        <v>55</v>
      </c>
      <c r="E60" s="98" t="s">
        <v>56</v>
      </c>
      <c r="F60" s="98"/>
      <c r="G60" s="98"/>
      <c r="H60" s="98"/>
      <c r="I60" s="98"/>
      <c r="J60" s="98" t="s">
        <v>55</v>
      </c>
      <c r="K60" s="98"/>
      <c r="L60" s="98"/>
      <c r="M60" s="98"/>
      <c r="N60" s="98"/>
      <c r="O60" s="98"/>
      <c r="P60" s="98"/>
      <c r="Q60" s="98"/>
      <c r="R60" s="98"/>
      <c r="S60" s="98" t="s">
        <v>55</v>
      </c>
      <c r="T60" s="99" t="s">
        <v>54</v>
      </c>
      <c r="U60" s="99"/>
      <c r="V60" s="99"/>
    </row>
    <row r="61" spans="1:22" ht="18.75" x14ac:dyDescent="0.25">
      <c r="A61" s="99" t="s">
        <v>58</v>
      </c>
      <c r="B61" s="99"/>
      <c r="C61" s="99" t="s">
        <v>59</v>
      </c>
      <c r="D61" s="98" t="s">
        <v>54</v>
      </c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 t="s">
        <v>55</v>
      </c>
      <c r="T61" s="108" t="s">
        <v>55</v>
      </c>
      <c r="U61" s="104" t="s">
        <v>55</v>
      </c>
      <c r="V61" s="99" t="s">
        <v>55</v>
      </c>
    </row>
    <row r="62" spans="1:22" ht="18.75" x14ac:dyDescent="0.25">
      <c r="A62" s="99" t="s">
        <v>462</v>
      </c>
      <c r="B62" s="99"/>
      <c r="C62" s="99" t="s">
        <v>450</v>
      </c>
      <c r="D62" s="98" t="s">
        <v>55</v>
      </c>
      <c r="E62" s="98"/>
      <c r="F62" s="98"/>
      <c r="G62" s="98"/>
      <c r="H62" s="98"/>
      <c r="I62" s="98"/>
      <c r="J62" s="98" t="s">
        <v>55</v>
      </c>
      <c r="K62" s="98"/>
      <c r="L62" s="98"/>
      <c r="M62" s="98"/>
      <c r="N62" s="98"/>
      <c r="O62" s="98"/>
      <c r="P62" s="98"/>
      <c r="Q62" s="98"/>
      <c r="R62" s="98"/>
      <c r="S62" s="98" t="s">
        <v>55</v>
      </c>
      <c r="T62" s="99" t="s">
        <v>54</v>
      </c>
      <c r="U62" s="99" t="s">
        <v>54</v>
      </c>
      <c r="V62" s="99"/>
    </row>
    <row r="63" spans="1:22" ht="18.75" x14ac:dyDescent="0.25">
      <c r="A63" s="99" t="s">
        <v>267</v>
      </c>
      <c r="B63" s="99" t="s">
        <v>165</v>
      </c>
      <c r="C63" s="99" t="s">
        <v>170</v>
      </c>
      <c r="D63" s="98" t="s">
        <v>55</v>
      </c>
      <c r="E63" s="100" t="s">
        <v>55</v>
      </c>
      <c r="F63" s="100"/>
      <c r="G63" s="100"/>
      <c r="H63" s="100"/>
      <c r="I63" s="100"/>
      <c r="J63" s="100"/>
      <c r="K63" s="100"/>
      <c r="L63" s="100"/>
      <c r="M63" s="100"/>
      <c r="N63" s="100" t="s">
        <v>55</v>
      </c>
      <c r="O63" s="100"/>
      <c r="P63" s="100"/>
      <c r="Q63" s="100"/>
      <c r="R63" s="100" t="s">
        <v>55</v>
      </c>
      <c r="S63" s="98" t="s">
        <v>55</v>
      </c>
      <c r="T63" s="102" t="s">
        <v>55</v>
      </c>
      <c r="U63" s="99" t="s">
        <v>54</v>
      </c>
      <c r="V63" s="99"/>
    </row>
    <row r="64" spans="1:22" ht="18.75" x14ac:dyDescent="0.25">
      <c r="A64" s="99" t="s">
        <v>293</v>
      </c>
      <c r="B64" s="99" t="s">
        <v>45</v>
      </c>
      <c r="C64" s="99" t="s">
        <v>170</v>
      </c>
      <c r="D64" s="98" t="s">
        <v>55</v>
      </c>
      <c r="E64" s="100" t="s">
        <v>55</v>
      </c>
      <c r="F64" s="100"/>
      <c r="G64" s="100"/>
      <c r="H64" s="100"/>
      <c r="I64" s="100"/>
      <c r="J64" s="100"/>
      <c r="K64" s="100"/>
      <c r="L64" s="100"/>
      <c r="M64" s="100"/>
      <c r="N64" s="100" t="s">
        <v>55</v>
      </c>
      <c r="O64" s="100"/>
      <c r="P64" s="100"/>
      <c r="Q64" s="100"/>
      <c r="R64" s="100" t="s">
        <v>55</v>
      </c>
      <c r="S64" s="98" t="s">
        <v>55</v>
      </c>
      <c r="T64" s="102" t="s">
        <v>55</v>
      </c>
      <c r="U64" s="99" t="s">
        <v>54</v>
      </c>
      <c r="V64" s="99"/>
    </row>
    <row r="65" spans="1:22" ht="18.75" x14ac:dyDescent="0.25">
      <c r="A65" s="99" t="s">
        <v>416</v>
      </c>
      <c r="B65" s="99"/>
      <c r="C65" s="99" t="s">
        <v>14</v>
      </c>
      <c r="D65" s="98" t="s">
        <v>54</v>
      </c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 t="s">
        <v>54</v>
      </c>
      <c r="T65" s="99" t="s">
        <v>54</v>
      </c>
      <c r="U65" s="99" t="s">
        <v>54</v>
      </c>
      <c r="V65" s="99"/>
    </row>
    <row r="66" spans="1:22" ht="18.75" x14ac:dyDescent="0.25">
      <c r="A66" s="94" t="s">
        <v>101</v>
      </c>
      <c r="B66" s="99" t="s">
        <v>16</v>
      </c>
      <c r="C66" s="99" t="s">
        <v>258</v>
      </c>
      <c r="D66" s="100" t="s">
        <v>55</v>
      </c>
      <c r="E66" s="100" t="s">
        <v>55</v>
      </c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98" t="s">
        <v>55</v>
      </c>
      <c r="T66" s="102" t="s">
        <v>55</v>
      </c>
      <c r="U66" s="99"/>
      <c r="V66" s="99"/>
    </row>
    <row r="67" spans="1:22" ht="18.75" x14ac:dyDescent="0.25">
      <c r="A67" s="99" t="s">
        <v>101</v>
      </c>
      <c r="B67" s="99" t="s">
        <v>16</v>
      </c>
      <c r="C67" s="99" t="s">
        <v>279</v>
      </c>
      <c r="D67" s="112" t="s">
        <v>56</v>
      </c>
      <c r="E67" s="98" t="s">
        <v>467</v>
      </c>
      <c r="F67" s="98"/>
      <c r="G67" s="98"/>
      <c r="H67" s="98"/>
      <c r="I67" s="98"/>
      <c r="J67" s="98" t="s">
        <v>56</v>
      </c>
      <c r="K67" s="98"/>
      <c r="L67" s="98"/>
      <c r="M67" s="98"/>
      <c r="N67" s="98"/>
      <c r="O67" s="98"/>
      <c r="P67" s="98"/>
      <c r="Q67" s="98"/>
      <c r="R67" s="98" t="s">
        <v>56</v>
      </c>
      <c r="S67" s="98" t="s">
        <v>55</v>
      </c>
      <c r="T67" s="99" t="s">
        <v>54</v>
      </c>
      <c r="U67" s="104" t="s">
        <v>55</v>
      </c>
      <c r="V67" s="99"/>
    </row>
    <row r="68" spans="1:22" ht="18.75" x14ac:dyDescent="0.25">
      <c r="A68" s="99" t="s">
        <v>426</v>
      </c>
      <c r="B68" s="99"/>
      <c r="C68" s="99" t="s">
        <v>427</v>
      </c>
      <c r="D68" s="98" t="s">
        <v>55</v>
      </c>
      <c r="E68" s="98" t="s">
        <v>55</v>
      </c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 t="s">
        <v>54</v>
      </c>
      <c r="T68" s="99" t="s">
        <v>54</v>
      </c>
      <c r="U68" s="104" t="s">
        <v>55</v>
      </c>
      <c r="V68" s="99"/>
    </row>
    <row r="69" spans="1:22" ht="18.75" x14ac:dyDescent="0.25">
      <c r="A69" s="99" t="s">
        <v>102</v>
      </c>
      <c r="B69" s="99" t="s">
        <v>112</v>
      </c>
      <c r="C69" s="99" t="s">
        <v>573</v>
      </c>
      <c r="D69" s="100" t="s">
        <v>55</v>
      </c>
      <c r="E69" s="100"/>
      <c r="F69" s="100"/>
      <c r="G69" s="100"/>
      <c r="H69" s="100"/>
      <c r="I69" s="100"/>
      <c r="J69" s="98" t="s">
        <v>55</v>
      </c>
      <c r="K69" s="100"/>
      <c r="L69" s="100"/>
      <c r="M69" s="100"/>
      <c r="N69" s="100"/>
      <c r="O69" s="100"/>
      <c r="P69" s="100"/>
      <c r="Q69" s="100"/>
      <c r="R69" s="98"/>
      <c r="S69" s="113" t="s">
        <v>54</v>
      </c>
      <c r="T69" s="99" t="s">
        <v>54</v>
      </c>
      <c r="U69" s="99" t="s">
        <v>54</v>
      </c>
      <c r="V69" s="99"/>
    </row>
    <row r="70" spans="1:22" ht="18.75" x14ac:dyDescent="0.25">
      <c r="A70" s="99" t="s">
        <v>403</v>
      </c>
      <c r="B70" s="99" t="s">
        <v>16</v>
      </c>
      <c r="C70" s="106" t="s">
        <v>353</v>
      </c>
      <c r="D70" s="100" t="s">
        <v>54</v>
      </c>
      <c r="E70" s="100"/>
      <c r="F70" s="100" t="s">
        <v>93</v>
      </c>
      <c r="G70" s="100" t="s">
        <v>93</v>
      </c>
      <c r="H70" s="100" t="s">
        <v>93</v>
      </c>
      <c r="I70" s="100" t="s">
        <v>93</v>
      </c>
      <c r="J70" s="100"/>
      <c r="K70" s="100" t="s">
        <v>93</v>
      </c>
      <c r="L70" s="100" t="s">
        <v>93</v>
      </c>
      <c r="M70" s="100" t="s">
        <v>93</v>
      </c>
      <c r="N70" s="100"/>
      <c r="O70" s="100" t="s">
        <v>93</v>
      </c>
      <c r="P70" s="98"/>
      <c r="Q70" s="100"/>
      <c r="R70" s="100" t="s">
        <v>93</v>
      </c>
      <c r="S70" s="98" t="s">
        <v>54</v>
      </c>
      <c r="T70" s="99" t="s">
        <v>54</v>
      </c>
      <c r="U70" s="99" t="s">
        <v>54</v>
      </c>
      <c r="V70" s="99"/>
    </row>
    <row r="71" spans="1:22" ht="18.75" x14ac:dyDescent="0.25">
      <c r="A71" s="99" t="s">
        <v>299</v>
      </c>
      <c r="B71" s="99" t="s">
        <v>261</v>
      </c>
      <c r="C71" s="106" t="s">
        <v>13</v>
      </c>
      <c r="D71" s="100" t="s">
        <v>55</v>
      </c>
      <c r="E71" s="100" t="s">
        <v>467</v>
      </c>
      <c r="F71" s="100"/>
      <c r="G71" s="100"/>
      <c r="H71" s="100"/>
      <c r="I71" s="100"/>
      <c r="J71" s="100"/>
      <c r="K71" s="100"/>
      <c r="L71" s="100" t="s">
        <v>56</v>
      </c>
      <c r="M71" s="100"/>
      <c r="N71" s="100" t="s">
        <v>56</v>
      </c>
      <c r="O71" s="100" t="s">
        <v>56</v>
      </c>
      <c r="P71" s="98"/>
      <c r="Q71" s="100"/>
      <c r="R71" s="100"/>
      <c r="S71" s="98" t="s">
        <v>55</v>
      </c>
      <c r="T71" s="102" t="s">
        <v>55</v>
      </c>
      <c r="U71" s="99" t="s">
        <v>54</v>
      </c>
      <c r="V71" s="99"/>
    </row>
    <row r="72" spans="1:22" ht="18.75" x14ac:dyDescent="0.25">
      <c r="A72" s="99" t="s">
        <v>554</v>
      </c>
      <c r="B72" s="99"/>
      <c r="C72" s="99" t="s">
        <v>555</v>
      </c>
      <c r="D72" s="98" t="s">
        <v>54</v>
      </c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 t="s">
        <v>55</v>
      </c>
      <c r="T72" s="108" t="s">
        <v>55</v>
      </c>
      <c r="U72" s="104" t="s">
        <v>55</v>
      </c>
      <c r="V72" s="99" t="s">
        <v>55</v>
      </c>
    </row>
    <row r="73" spans="1:22" ht="18.75" x14ac:dyDescent="0.25">
      <c r="A73" s="99" t="s">
        <v>480</v>
      </c>
      <c r="B73" s="99"/>
      <c r="C73" s="99" t="s">
        <v>432</v>
      </c>
      <c r="D73" s="98" t="s">
        <v>54</v>
      </c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8"/>
      <c r="P73" s="98"/>
      <c r="Q73" s="98"/>
      <c r="R73" s="98"/>
      <c r="S73" s="98" t="s">
        <v>55</v>
      </c>
      <c r="T73" s="102" t="s">
        <v>55</v>
      </c>
      <c r="U73" s="99" t="s">
        <v>54</v>
      </c>
      <c r="V73" s="99"/>
    </row>
    <row r="74" spans="1:22" ht="18.75" x14ac:dyDescent="0.25">
      <c r="A74" s="99" t="s">
        <v>404</v>
      </c>
      <c r="B74" s="99" t="s">
        <v>16</v>
      </c>
      <c r="C74" s="99" t="s">
        <v>405</v>
      </c>
      <c r="D74" s="112" t="s">
        <v>54</v>
      </c>
      <c r="E74" s="98"/>
      <c r="F74" s="98"/>
      <c r="G74" s="98"/>
      <c r="H74" s="98"/>
      <c r="I74" s="98"/>
      <c r="J74" s="98"/>
      <c r="K74" s="98"/>
      <c r="L74" s="98"/>
      <c r="M74" s="98"/>
      <c r="N74" s="98"/>
      <c r="O74" s="98"/>
      <c r="P74" s="98"/>
      <c r="Q74" s="98"/>
      <c r="R74" s="98"/>
      <c r="S74" s="98" t="s">
        <v>55</v>
      </c>
      <c r="T74" s="102" t="s">
        <v>55</v>
      </c>
      <c r="U74" s="99" t="s">
        <v>54</v>
      </c>
      <c r="V74" s="99"/>
    </row>
    <row r="75" spans="1:22" ht="18.75" x14ac:dyDescent="0.25">
      <c r="A75" s="99" t="s">
        <v>380</v>
      </c>
      <c r="B75" s="99" t="s">
        <v>16</v>
      </c>
      <c r="C75" s="99" t="s">
        <v>379</v>
      </c>
      <c r="D75" s="98" t="s">
        <v>55</v>
      </c>
      <c r="E75" s="98" t="s">
        <v>482</v>
      </c>
      <c r="F75" s="98"/>
      <c r="G75" s="98" t="s">
        <v>55</v>
      </c>
      <c r="H75" s="98"/>
      <c r="I75" s="98"/>
      <c r="J75" s="98" t="s">
        <v>56</v>
      </c>
      <c r="K75" s="98"/>
      <c r="L75" s="98" t="s">
        <v>56</v>
      </c>
      <c r="M75" s="98" t="s">
        <v>56</v>
      </c>
      <c r="N75" s="98" t="s">
        <v>56</v>
      </c>
      <c r="O75" s="98"/>
      <c r="P75" s="98"/>
      <c r="Q75" s="98"/>
      <c r="R75" s="98"/>
      <c r="S75" s="98" t="s">
        <v>55</v>
      </c>
      <c r="T75" s="99"/>
      <c r="U75" s="99"/>
      <c r="V75" s="99"/>
    </row>
    <row r="76" spans="1:22" ht="18.75" x14ac:dyDescent="0.25">
      <c r="A76" s="99" t="s">
        <v>103</v>
      </c>
      <c r="B76" s="99"/>
      <c r="C76" s="99" t="s">
        <v>469</v>
      </c>
      <c r="D76" s="98" t="s">
        <v>54</v>
      </c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 t="s">
        <v>54</v>
      </c>
      <c r="T76" s="99" t="s">
        <v>54</v>
      </c>
      <c r="U76" s="99" t="s">
        <v>54</v>
      </c>
      <c r="V76" s="99"/>
    </row>
    <row r="77" spans="1:22" ht="18.75" x14ac:dyDescent="0.25">
      <c r="A77" s="99" t="s">
        <v>423</v>
      </c>
      <c r="B77" s="99"/>
      <c r="C77" s="99" t="s">
        <v>424</v>
      </c>
      <c r="D77" s="98" t="s">
        <v>55</v>
      </c>
      <c r="E77" s="98"/>
      <c r="F77" s="98"/>
      <c r="G77" s="98"/>
      <c r="H77" s="98"/>
      <c r="I77" s="98"/>
      <c r="J77" s="98"/>
      <c r="K77" s="98"/>
      <c r="L77" s="98"/>
      <c r="M77" s="98"/>
      <c r="N77" s="98" t="s">
        <v>55</v>
      </c>
      <c r="O77" s="98"/>
      <c r="P77" s="98"/>
      <c r="Q77" s="98"/>
      <c r="R77" s="98"/>
      <c r="S77" s="98" t="s">
        <v>55</v>
      </c>
      <c r="T77" s="102" t="s">
        <v>55</v>
      </c>
      <c r="U77" s="99" t="s">
        <v>54</v>
      </c>
      <c r="V77" s="99"/>
    </row>
    <row r="78" spans="1:22" ht="18.75" x14ac:dyDescent="0.25">
      <c r="A78" s="99" t="s">
        <v>493</v>
      </c>
      <c r="B78" s="99"/>
      <c r="C78" s="99" t="s">
        <v>494</v>
      </c>
      <c r="D78" s="98" t="s">
        <v>55</v>
      </c>
      <c r="E78" s="98" t="s">
        <v>55</v>
      </c>
      <c r="F78" s="98"/>
      <c r="G78" s="98"/>
      <c r="H78" s="98"/>
      <c r="I78" s="98"/>
      <c r="J78" s="98"/>
      <c r="K78" s="98"/>
      <c r="L78" s="98"/>
      <c r="M78" s="98"/>
      <c r="N78" s="98" t="s">
        <v>55</v>
      </c>
      <c r="O78" s="98"/>
      <c r="P78" s="98"/>
      <c r="Q78" s="98"/>
      <c r="R78" s="98"/>
      <c r="S78" s="98" t="s">
        <v>55</v>
      </c>
      <c r="T78" s="102" t="s">
        <v>55</v>
      </c>
      <c r="U78" s="104" t="s">
        <v>55</v>
      </c>
      <c r="V78" s="99"/>
    </row>
    <row r="79" spans="1:22" ht="18.75" x14ac:dyDescent="0.25">
      <c r="A79" s="99" t="s">
        <v>503</v>
      </c>
      <c r="B79" s="99"/>
      <c r="C79" s="99" t="s">
        <v>494</v>
      </c>
      <c r="D79" s="98" t="s">
        <v>55</v>
      </c>
      <c r="E79" s="98" t="s">
        <v>467</v>
      </c>
      <c r="F79" s="98"/>
      <c r="G79" s="98"/>
      <c r="H79" s="98"/>
      <c r="I79" s="98"/>
      <c r="J79" s="98"/>
      <c r="K79" s="98"/>
      <c r="L79" s="98"/>
      <c r="M79" s="98"/>
      <c r="N79" s="98" t="s">
        <v>55</v>
      </c>
      <c r="O79" s="98"/>
      <c r="P79" s="98"/>
      <c r="Q79" s="98"/>
      <c r="R79" s="98"/>
      <c r="S79" s="98" t="s">
        <v>55</v>
      </c>
      <c r="T79" s="102" t="s">
        <v>55</v>
      </c>
      <c r="U79" s="104" t="s">
        <v>55</v>
      </c>
      <c r="V79" s="99"/>
    </row>
    <row r="80" spans="1:22" ht="18.75" x14ac:dyDescent="0.25">
      <c r="A80" s="99" t="s">
        <v>442</v>
      </c>
      <c r="B80" s="99"/>
      <c r="C80" s="99" t="s">
        <v>437</v>
      </c>
      <c r="D80" s="98" t="s">
        <v>54</v>
      </c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 t="s">
        <v>55</v>
      </c>
      <c r="T80" s="102" t="s">
        <v>55</v>
      </c>
      <c r="U80" s="104" t="s">
        <v>55</v>
      </c>
      <c r="V80" s="99"/>
    </row>
    <row r="81" spans="1:22" ht="18.75" x14ac:dyDescent="0.25">
      <c r="A81" s="99" t="s">
        <v>500</v>
      </c>
      <c r="B81" s="99"/>
      <c r="C81" s="99" t="s">
        <v>14</v>
      </c>
      <c r="D81" s="98" t="s">
        <v>55</v>
      </c>
      <c r="E81" s="98"/>
      <c r="F81" s="98"/>
      <c r="G81" s="98"/>
      <c r="H81" s="98"/>
      <c r="I81" s="98"/>
      <c r="J81" s="98" t="s">
        <v>55</v>
      </c>
      <c r="K81" s="98"/>
      <c r="L81" s="98"/>
      <c r="M81" s="98"/>
      <c r="N81" s="98"/>
      <c r="O81" s="98"/>
      <c r="P81" s="98"/>
      <c r="Q81" s="98"/>
      <c r="R81" s="98"/>
      <c r="S81" s="98" t="s">
        <v>55</v>
      </c>
      <c r="T81" s="99"/>
      <c r="U81" s="99"/>
      <c r="V81" s="99"/>
    </row>
    <row r="82" spans="1:22" ht="18.75" x14ac:dyDescent="0.25">
      <c r="A82" s="105" t="s">
        <v>49</v>
      </c>
      <c r="B82" s="99" t="s">
        <v>45</v>
      </c>
      <c r="C82" s="99" t="s">
        <v>51</v>
      </c>
      <c r="D82" s="100" t="s">
        <v>55</v>
      </c>
      <c r="E82" s="98" t="s">
        <v>467</v>
      </c>
      <c r="F82" s="100" t="s">
        <v>93</v>
      </c>
      <c r="G82" s="100" t="s">
        <v>56</v>
      </c>
      <c r="H82" s="100" t="s">
        <v>93</v>
      </c>
      <c r="I82" s="100" t="s">
        <v>93</v>
      </c>
      <c r="J82" s="100" t="s">
        <v>93</v>
      </c>
      <c r="K82" s="100" t="s">
        <v>93</v>
      </c>
      <c r="L82" s="100" t="s">
        <v>93</v>
      </c>
      <c r="M82" s="100" t="s">
        <v>93</v>
      </c>
      <c r="N82" s="100" t="s">
        <v>93</v>
      </c>
      <c r="O82" s="100" t="s">
        <v>93</v>
      </c>
      <c r="P82" s="100" t="s">
        <v>93</v>
      </c>
      <c r="Q82" s="100" t="s">
        <v>93</v>
      </c>
      <c r="R82" s="100" t="s">
        <v>93</v>
      </c>
      <c r="S82" s="98" t="s">
        <v>55</v>
      </c>
      <c r="T82" s="99"/>
      <c r="U82" s="99"/>
      <c r="V82" s="99"/>
    </row>
    <row r="83" spans="1:22" ht="18.75" x14ac:dyDescent="0.25">
      <c r="A83" s="94" t="s">
        <v>22</v>
      </c>
      <c r="B83" s="99" t="s">
        <v>13</v>
      </c>
      <c r="C83" s="99" t="s">
        <v>23</v>
      </c>
      <c r="D83" s="100" t="s">
        <v>55</v>
      </c>
      <c r="E83" s="100" t="s">
        <v>93</v>
      </c>
      <c r="F83" s="100" t="s">
        <v>93</v>
      </c>
      <c r="G83" s="100" t="s">
        <v>93</v>
      </c>
      <c r="H83" s="100" t="s">
        <v>93</v>
      </c>
      <c r="I83" s="100" t="s">
        <v>93</v>
      </c>
      <c r="J83" s="98" t="s">
        <v>55</v>
      </c>
      <c r="K83" s="100" t="s">
        <v>93</v>
      </c>
      <c r="L83" s="100" t="s">
        <v>93</v>
      </c>
      <c r="M83" s="100" t="s">
        <v>93</v>
      </c>
      <c r="N83" s="100" t="s">
        <v>93</v>
      </c>
      <c r="O83" s="100" t="s">
        <v>93</v>
      </c>
      <c r="P83" s="100" t="s">
        <v>93</v>
      </c>
      <c r="Q83" s="100" t="s">
        <v>93</v>
      </c>
      <c r="R83" s="100" t="s">
        <v>93</v>
      </c>
      <c r="S83" s="98" t="s">
        <v>55</v>
      </c>
      <c r="T83" s="99"/>
      <c r="U83" s="99"/>
      <c r="V83" s="99"/>
    </row>
    <row r="84" spans="1:22" ht="18.75" x14ac:dyDescent="0.25">
      <c r="A84" s="99" t="s">
        <v>561</v>
      </c>
      <c r="B84" s="99"/>
      <c r="C84" s="99" t="s">
        <v>562</v>
      </c>
      <c r="D84" s="98" t="s">
        <v>54</v>
      </c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 t="s">
        <v>55</v>
      </c>
      <c r="T84" s="108" t="s">
        <v>55</v>
      </c>
      <c r="U84" s="99" t="s">
        <v>54</v>
      </c>
      <c r="V84" s="99"/>
    </row>
    <row r="85" spans="1:22" ht="18.75" x14ac:dyDescent="0.25">
      <c r="A85" s="105" t="s">
        <v>105</v>
      </c>
      <c r="B85" s="99" t="s">
        <v>141</v>
      </c>
      <c r="C85" s="99" t="s">
        <v>63</v>
      </c>
      <c r="D85" s="100" t="s">
        <v>54</v>
      </c>
      <c r="E85" s="98"/>
      <c r="F85" s="100" t="s">
        <v>93</v>
      </c>
      <c r="G85" s="100" t="s">
        <v>93</v>
      </c>
      <c r="H85" s="100" t="s">
        <v>93</v>
      </c>
      <c r="I85" s="100" t="s">
        <v>93</v>
      </c>
      <c r="J85" s="100"/>
      <c r="K85" s="100" t="s">
        <v>93</v>
      </c>
      <c r="L85" s="100" t="s">
        <v>93</v>
      </c>
      <c r="M85" s="100" t="s">
        <v>93</v>
      </c>
      <c r="N85" s="100" t="s">
        <v>93</v>
      </c>
      <c r="O85" s="100" t="s">
        <v>93</v>
      </c>
      <c r="P85" s="100"/>
      <c r="Q85" s="100" t="s">
        <v>93</v>
      </c>
      <c r="R85" s="100" t="s">
        <v>93</v>
      </c>
      <c r="S85" s="98" t="s">
        <v>55</v>
      </c>
      <c r="T85" s="99" t="s">
        <v>55</v>
      </c>
      <c r="U85" s="99" t="s">
        <v>54</v>
      </c>
      <c r="V85" s="99"/>
    </row>
    <row r="86" spans="1:22" ht="18.75" x14ac:dyDescent="0.25">
      <c r="A86" s="105" t="s">
        <v>166</v>
      </c>
      <c r="B86" s="99" t="s">
        <v>16</v>
      </c>
      <c r="C86" s="99" t="s">
        <v>402</v>
      </c>
      <c r="D86" s="100" t="s">
        <v>55</v>
      </c>
      <c r="E86" s="98" t="s">
        <v>55</v>
      </c>
      <c r="F86" s="100"/>
      <c r="G86" s="100"/>
      <c r="H86" s="100"/>
      <c r="I86" s="100"/>
      <c r="J86" s="109"/>
      <c r="K86" s="100"/>
      <c r="L86" s="100"/>
      <c r="M86" s="100"/>
      <c r="N86" s="100"/>
      <c r="O86" s="100"/>
      <c r="P86" s="100"/>
      <c r="Q86" s="100"/>
      <c r="R86" s="100"/>
      <c r="S86" s="98" t="s">
        <v>55</v>
      </c>
      <c r="T86" s="99" t="s">
        <v>55</v>
      </c>
      <c r="U86" s="104" t="s">
        <v>55</v>
      </c>
      <c r="V86" s="99"/>
    </row>
    <row r="87" spans="1:22" ht="18.75" x14ac:dyDescent="0.25">
      <c r="A87" s="105" t="s">
        <v>263</v>
      </c>
      <c r="B87" s="99" t="s">
        <v>13</v>
      </c>
      <c r="C87" s="99" t="s">
        <v>14</v>
      </c>
      <c r="D87" s="100" t="s">
        <v>55</v>
      </c>
      <c r="E87" s="98"/>
      <c r="F87" s="100"/>
      <c r="G87" s="100" t="s">
        <v>55</v>
      </c>
      <c r="H87" s="100"/>
      <c r="I87" s="100"/>
      <c r="J87" s="109"/>
      <c r="K87" s="100"/>
      <c r="L87" s="100"/>
      <c r="M87" s="100"/>
      <c r="N87" s="100"/>
      <c r="O87" s="100"/>
      <c r="P87" s="100"/>
      <c r="Q87" s="100"/>
      <c r="R87" s="100"/>
      <c r="S87" s="98"/>
      <c r="T87" s="99"/>
      <c r="U87" s="99"/>
      <c r="V87" s="99"/>
    </row>
    <row r="88" spans="1:22" ht="18.75" x14ac:dyDescent="0.25">
      <c r="A88" s="99" t="s">
        <v>514</v>
      </c>
      <c r="B88" s="99"/>
      <c r="C88" s="99" t="s">
        <v>13</v>
      </c>
      <c r="D88" s="98" t="s">
        <v>55</v>
      </c>
      <c r="E88" s="98"/>
      <c r="F88" s="98"/>
      <c r="G88" s="98" t="s">
        <v>55</v>
      </c>
      <c r="H88" s="98"/>
      <c r="I88" s="98"/>
      <c r="J88" s="98"/>
      <c r="K88" s="98"/>
      <c r="L88" s="98"/>
      <c r="M88" s="98"/>
      <c r="N88" s="98"/>
      <c r="O88" s="98"/>
      <c r="P88" s="98"/>
      <c r="Q88" s="98"/>
      <c r="R88" s="98"/>
      <c r="S88" s="98" t="s">
        <v>55</v>
      </c>
      <c r="T88" s="99"/>
      <c r="U88" s="104" t="s">
        <v>54</v>
      </c>
      <c r="V88" s="99"/>
    </row>
    <row r="89" spans="1:22" ht="18.75" x14ac:dyDescent="0.25">
      <c r="A89" s="99" t="s">
        <v>12</v>
      </c>
      <c r="B89" s="99"/>
      <c r="C89" s="99" t="s">
        <v>525</v>
      </c>
      <c r="D89" s="98" t="s">
        <v>55</v>
      </c>
      <c r="E89" s="98"/>
      <c r="F89" s="98"/>
      <c r="G89" s="98" t="s">
        <v>55</v>
      </c>
      <c r="H89" s="98"/>
      <c r="I89" s="98"/>
      <c r="J89" s="98"/>
      <c r="K89" s="98"/>
      <c r="L89" s="98"/>
      <c r="M89" s="98"/>
      <c r="N89" s="98"/>
      <c r="O89" s="98"/>
      <c r="P89" s="98"/>
      <c r="Q89" s="98" t="s">
        <v>55</v>
      </c>
      <c r="R89" s="98"/>
      <c r="S89" s="98" t="s">
        <v>55</v>
      </c>
      <c r="T89" s="102" t="s">
        <v>54</v>
      </c>
      <c r="U89" s="99" t="s">
        <v>54</v>
      </c>
      <c r="V89" s="99"/>
    </row>
    <row r="90" spans="1:22" ht="18.75" x14ac:dyDescent="0.25">
      <c r="A90" s="99" t="s">
        <v>440</v>
      </c>
      <c r="B90" s="99"/>
      <c r="C90" s="99" t="s">
        <v>14</v>
      </c>
      <c r="D90" s="98" t="s">
        <v>55</v>
      </c>
      <c r="E90" s="98"/>
      <c r="F90" s="98"/>
      <c r="G90" s="98"/>
      <c r="H90" s="98"/>
      <c r="I90" s="98"/>
      <c r="J90" s="98" t="s">
        <v>55</v>
      </c>
      <c r="K90" s="98"/>
      <c r="L90" s="98"/>
      <c r="M90" s="98"/>
      <c r="N90" s="98"/>
      <c r="O90" s="98"/>
      <c r="P90" s="98"/>
      <c r="Q90" s="98"/>
      <c r="R90" s="98"/>
      <c r="S90" s="98" t="s">
        <v>55</v>
      </c>
      <c r="T90" s="99" t="s">
        <v>54</v>
      </c>
      <c r="U90" s="99" t="s">
        <v>54</v>
      </c>
      <c r="V90" s="99"/>
    </row>
    <row r="91" spans="1:22" ht="18.75" x14ac:dyDescent="0.25">
      <c r="A91" s="99" t="s">
        <v>429</v>
      </c>
      <c r="B91" s="99"/>
      <c r="C91" s="99" t="s">
        <v>14</v>
      </c>
      <c r="D91" s="98" t="s">
        <v>55</v>
      </c>
      <c r="E91" s="98" t="s">
        <v>55</v>
      </c>
      <c r="F91" s="98"/>
      <c r="G91" s="98" t="s">
        <v>55</v>
      </c>
      <c r="H91" s="98"/>
      <c r="I91" s="98"/>
      <c r="J91" s="98" t="s">
        <v>55</v>
      </c>
      <c r="K91" s="98"/>
      <c r="L91" s="98"/>
      <c r="M91" s="98"/>
      <c r="N91" s="98" t="s">
        <v>55</v>
      </c>
      <c r="O91" s="98"/>
      <c r="P91" s="98"/>
      <c r="Q91" s="98"/>
      <c r="R91" s="98"/>
      <c r="S91" s="98" t="s">
        <v>55</v>
      </c>
      <c r="T91" s="99" t="s">
        <v>54</v>
      </c>
      <c r="U91" s="104" t="s">
        <v>55</v>
      </c>
      <c r="V91" s="99"/>
    </row>
    <row r="92" spans="1:22" ht="18.75" x14ac:dyDescent="0.25">
      <c r="A92" s="99" t="s">
        <v>47</v>
      </c>
      <c r="B92" s="99" t="s">
        <v>16</v>
      </c>
      <c r="C92" s="99" t="s">
        <v>48</v>
      </c>
      <c r="D92" s="100" t="s">
        <v>54</v>
      </c>
      <c r="E92" s="98"/>
      <c r="F92" s="100"/>
      <c r="G92" s="100"/>
      <c r="H92" s="100"/>
      <c r="I92" s="100"/>
      <c r="J92" s="100"/>
      <c r="K92" s="100"/>
      <c r="L92" s="100"/>
      <c r="M92" s="100"/>
      <c r="N92" s="100"/>
      <c r="O92" s="98"/>
      <c r="P92" s="100"/>
      <c r="Q92" s="100"/>
      <c r="R92" s="100" t="s">
        <v>55</v>
      </c>
      <c r="S92" s="98" t="s">
        <v>54</v>
      </c>
      <c r="T92" s="99"/>
      <c r="U92" s="99"/>
      <c r="V92" s="99"/>
    </row>
    <row r="93" spans="1:22" ht="18.75" x14ac:dyDescent="0.25">
      <c r="A93" s="99" t="s">
        <v>47</v>
      </c>
      <c r="B93" s="99"/>
      <c r="C93" s="99" t="s">
        <v>461</v>
      </c>
      <c r="D93" s="98" t="s">
        <v>54</v>
      </c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 t="s">
        <v>54</v>
      </c>
      <c r="T93" s="99" t="s">
        <v>54</v>
      </c>
      <c r="U93" s="99" t="s">
        <v>54</v>
      </c>
      <c r="V93" s="99"/>
    </row>
    <row r="94" spans="1:22" ht="18.75" x14ac:dyDescent="0.25">
      <c r="A94" s="99" t="s">
        <v>412</v>
      </c>
      <c r="B94" s="99" t="s">
        <v>16</v>
      </c>
      <c r="C94" s="99" t="s">
        <v>381</v>
      </c>
      <c r="D94" s="98" t="s">
        <v>55</v>
      </c>
      <c r="E94" s="98" t="s">
        <v>474</v>
      </c>
      <c r="F94" s="98"/>
      <c r="G94" s="98" t="s">
        <v>55</v>
      </c>
      <c r="H94" s="98"/>
      <c r="I94" s="98"/>
      <c r="J94" s="98" t="s">
        <v>55</v>
      </c>
      <c r="K94" s="98"/>
      <c r="L94" s="98"/>
      <c r="M94" s="98"/>
      <c r="N94" s="98" t="s">
        <v>55</v>
      </c>
      <c r="O94" s="98"/>
      <c r="P94" s="98"/>
      <c r="Q94" s="98"/>
      <c r="R94" s="98"/>
      <c r="S94" s="98" t="s">
        <v>55</v>
      </c>
      <c r="T94" s="99"/>
      <c r="U94" s="99"/>
      <c r="V94" s="99"/>
    </row>
    <row r="95" spans="1:22" ht="18.75" x14ac:dyDescent="0.25">
      <c r="A95" s="99" t="s">
        <v>411</v>
      </c>
      <c r="B95" s="99" t="s">
        <v>16</v>
      </c>
      <c r="C95" s="99" t="s">
        <v>381</v>
      </c>
      <c r="D95" s="98" t="s">
        <v>55</v>
      </c>
      <c r="E95" s="98" t="s">
        <v>474</v>
      </c>
      <c r="F95" s="98"/>
      <c r="G95" s="98" t="s">
        <v>55</v>
      </c>
      <c r="H95" s="98"/>
      <c r="I95" s="98"/>
      <c r="J95" s="98" t="s">
        <v>55</v>
      </c>
      <c r="K95" s="98"/>
      <c r="L95" s="98"/>
      <c r="M95" s="98"/>
      <c r="N95" s="98" t="s">
        <v>55</v>
      </c>
      <c r="O95" s="98"/>
      <c r="P95" s="98"/>
      <c r="Q95" s="98"/>
      <c r="R95" s="98"/>
      <c r="S95" s="98" t="s">
        <v>55</v>
      </c>
      <c r="T95" s="99"/>
      <c r="U95" s="99" t="s">
        <v>55</v>
      </c>
      <c r="V95" s="99"/>
    </row>
    <row r="96" spans="1:22" ht="18.75" x14ac:dyDescent="0.25">
      <c r="A96" s="99" t="s">
        <v>445</v>
      </c>
      <c r="B96" s="99"/>
      <c r="C96" s="99" t="s">
        <v>432</v>
      </c>
      <c r="D96" s="98" t="s">
        <v>54</v>
      </c>
      <c r="E96" s="98"/>
      <c r="F96" s="98"/>
      <c r="G96" s="98"/>
      <c r="H96" s="98"/>
      <c r="I96" s="98"/>
      <c r="J96" s="98"/>
      <c r="K96" s="98"/>
      <c r="L96" s="98"/>
      <c r="M96" s="98"/>
      <c r="N96" s="98"/>
      <c r="O96" s="98"/>
      <c r="P96" s="98"/>
      <c r="Q96" s="98"/>
      <c r="R96" s="98"/>
      <c r="S96" s="98" t="s">
        <v>54</v>
      </c>
      <c r="T96" s="99" t="s">
        <v>54</v>
      </c>
      <c r="U96" s="99" t="s">
        <v>54</v>
      </c>
      <c r="V96" s="99"/>
    </row>
    <row r="97" spans="1:22" ht="18.75" x14ac:dyDescent="0.25">
      <c r="A97" s="99" t="s">
        <v>148</v>
      </c>
      <c r="B97" s="99" t="s">
        <v>16</v>
      </c>
      <c r="C97" s="99" t="s">
        <v>121</v>
      </c>
      <c r="D97" s="100" t="s">
        <v>55</v>
      </c>
      <c r="E97" s="100" t="s">
        <v>467</v>
      </c>
      <c r="F97" s="100"/>
      <c r="G97" s="98"/>
      <c r="H97" s="100" t="s">
        <v>93</v>
      </c>
      <c r="I97" s="100" t="s">
        <v>93</v>
      </c>
      <c r="J97" s="98"/>
      <c r="K97" s="100" t="s">
        <v>93</v>
      </c>
      <c r="L97" s="100" t="s">
        <v>93</v>
      </c>
      <c r="M97" s="100" t="s">
        <v>93</v>
      </c>
      <c r="N97" s="100" t="s">
        <v>93</v>
      </c>
      <c r="O97" s="100" t="s">
        <v>93</v>
      </c>
      <c r="P97" s="100" t="s">
        <v>93</v>
      </c>
      <c r="Q97" s="100" t="s">
        <v>93</v>
      </c>
      <c r="R97" s="100" t="s">
        <v>93</v>
      </c>
      <c r="S97" s="98" t="s">
        <v>55</v>
      </c>
      <c r="T97" s="102" t="s">
        <v>55</v>
      </c>
      <c r="U97" s="99" t="s">
        <v>54</v>
      </c>
      <c r="V97" s="99"/>
    </row>
    <row r="98" spans="1:22" ht="18.75" x14ac:dyDescent="0.25">
      <c r="A98" s="99" t="s">
        <v>143</v>
      </c>
      <c r="B98" s="99" t="s">
        <v>45</v>
      </c>
      <c r="C98" s="106" t="s">
        <v>28</v>
      </c>
      <c r="D98" s="100" t="s">
        <v>144</v>
      </c>
      <c r="E98" s="100"/>
      <c r="F98" s="100" t="s">
        <v>93</v>
      </c>
      <c r="G98" s="100" t="s">
        <v>93</v>
      </c>
      <c r="H98" s="100" t="s">
        <v>93</v>
      </c>
      <c r="I98" s="100" t="s">
        <v>93</v>
      </c>
      <c r="J98" s="98"/>
      <c r="K98" s="100" t="s">
        <v>93</v>
      </c>
      <c r="L98" s="100" t="s">
        <v>93</v>
      </c>
      <c r="M98" s="100" t="s">
        <v>93</v>
      </c>
      <c r="N98" s="100" t="s">
        <v>93</v>
      </c>
      <c r="O98" s="100" t="s">
        <v>93</v>
      </c>
      <c r="P98" s="100" t="s">
        <v>93</v>
      </c>
      <c r="Q98" s="100" t="s">
        <v>93</v>
      </c>
      <c r="R98" s="98"/>
      <c r="S98" s="98" t="s">
        <v>55</v>
      </c>
      <c r="T98" s="102" t="s">
        <v>55</v>
      </c>
      <c r="U98" s="99"/>
      <c r="V98" s="99"/>
    </row>
    <row r="99" spans="1:22" ht="18.75" x14ac:dyDescent="0.25">
      <c r="A99" s="99" t="s">
        <v>521</v>
      </c>
      <c r="B99" s="99"/>
      <c r="C99" s="99" t="s">
        <v>522</v>
      </c>
      <c r="D99" s="98" t="s">
        <v>55</v>
      </c>
      <c r="E99" s="98"/>
      <c r="F99" s="98"/>
      <c r="G99" s="98"/>
      <c r="H99" s="98"/>
      <c r="I99" s="98"/>
      <c r="J99" s="98" t="s">
        <v>55</v>
      </c>
      <c r="K99" s="98"/>
      <c r="L99" s="98"/>
      <c r="M99" s="98"/>
      <c r="N99" s="98"/>
      <c r="O99" s="98"/>
      <c r="P99" s="98"/>
      <c r="Q99" s="98"/>
      <c r="R99" s="98"/>
      <c r="S99" s="98" t="s">
        <v>55</v>
      </c>
      <c r="T99" s="99"/>
      <c r="U99" s="99" t="s">
        <v>54</v>
      </c>
      <c r="V99" s="99"/>
    </row>
    <row r="100" spans="1:22" ht="18.75" x14ac:dyDescent="0.25">
      <c r="A100" s="99" t="s">
        <v>565</v>
      </c>
      <c r="B100" s="99"/>
      <c r="C100" s="99" t="s">
        <v>564</v>
      </c>
      <c r="D100" s="98" t="s">
        <v>55</v>
      </c>
      <c r="E100" s="98" t="s">
        <v>55</v>
      </c>
      <c r="F100" s="98"/>
      <c r="G100" s="98" t="s">
        <v>55</v>
      </c>
      <c r="H100" s="98"/>
      <c r="I100" s="98"/>
      <c r="J100" s="98" t="s">
        <v>55</v>
      </c>
      <c r="K100" s="98"/>
      <c r="L100" s="112" t="s">
        <v>567</v>
      </c>
      <c r="M100" s="98"/>
      <c r="N100" s="98" t="s">
        <v>55</v>
      </c>
      <c r="O100" s="98"/>
      <c r="P100" s="98"/>
      <c r="Q100" s="98"/>
      <c r="R100" s="98" t="s">
        <v>56</v>
      </c>
      <c r="S100" s="98" t="s">
        <v>55</v>
      </c>
      <c r="T100" s="99"/>
      <c r="U100" s="99"/>
      <c r="V100" s="99"/>
    </row>
    <row r="101" spans="1:22" ht="18.75" x14ac:dyDescent="0.25">
      <c r="A101" s="99" t="s">
        <v>566</v>
      </c>
      <c r="B101" s="99"/>
      <c r="C101" s="99" t="s">
        <v>564</v>
      </c>
      <c r="D101" s="98" t="s">
        <v>55</v>
      </c>
      <c r="E101" s="98" t="s">
        <v>55</v>
      </c>
      <c r="F101" s="98"/>
      <c r="G101" s="98" t="s">
        <v>55</v>
      </c>
      <c r="H101" s="98"/>
      <c r="I101" s="98"/>
      <c r="J101" s="98" t="s">
        <v>55</v>
      </c>
      <c r="K101" s="98"/>
      <c r="L101" s="112" t="s">
        <v>567</v>
      </c>
      <c r="M101" s="98"/>
      <c r="N101" s="98" t="s">
        <v>55</v>
      </c>
      <c r="O101" s="98"/>
      <c r="P101" s="98"/>
      <c r="Q101" s="98"/>
      <c r="R101" s="98" t="s">
        <v>56</v>
      </c>
      <c r="S101" s="98" t="s">
        <v>55</v>
      </c>
      <c r="T101" s="99"/>
      <c r="U101" s="99"/>
      <c r="V101" s="99"/>
    </row>
    <row r="102" spans="1:22" ht="18.75" x14ac:dyDescent="0.25">
      <c r="A102" s="99" t="s">
        <v>430</v>
      </c>
      <c r="B102" s="99"/>
      <c r="C102" s="99" t="s">
        <v>431</v>
      </c>
      <c r="D102" s="98" t="s">
        <v>55</v>
      </c>
      <c r="E102" s="98" t="s">
        <v>56</v>
      </c>
      <c r="F102" s="98"/>
      <c r="G102" s="98" t="s">
        <v>56</v>
      </c>
      <c r="H102" s="98"/>
      <c r="I102" s="98"/>
      <c r="J102" s="98"/>
      <c r="K102" s="98"/>
      <c r="L102" s="98"/>
      <c r="M102" s="98"/>
      <c r="N102" s="98" t="s">
        <v>55</v>
      </c>
      <c r="O102" s="98"/>
      <c r="P102" s="98"/>
      <c r="Q102" s="98"/>
      <c r="R102" s="98"/>
      <c r="S102" s="98" t="s">
        <v>55</v>
      </c>
      <c r="T102" s="102" t="s">
        <v>55</v>
      </c>
      <c r="U102" s="99" t="s">
        <v>54</v>
      </c>
      <c r="V102" s="99"/>
    </row>
    <row r="103" spans="1:22" ht="18.75" x14ac:dyDescent="0.25">
      <c r="A103" s="99" t="s">
        <v>108</v>
      </c>
      <c r="B103" s="99"/>
      <c r="C103" s="99" t="s">
        <v>14</v>
      </c>
      <c r="D103" s="98" t="s">
        <v>55</v>
      </c>
      <c r="E103" s="98" t="s">
        <v>55</v>
      </c>
      <c r="F103" s="98"/>
      <c r="G103" s="98" t="s">
        <v>55</v>
      </c>
      <c r="H103" s="98"/>
      <c r="I103" s="98"/>
      <c r="J103" s="98"/>
      <c r="K103" s="98"/>
      <c r="L103" s="98"/>
      <c r="M103" s="98"/>
      <c r="N103" s="98"/>
      <c r="O103" s="98"/>
      <c r="P103" s="98"/>
      <c r="Q103" s="98"/>
      <c r="R103" s="98"/>
      <c r="S103" s="98" t="s">
        <v>55</v>
      </c>
      <c r="T103" s="114" t="s">
        <v>54</v>
      </c>
      <c r="U103" s="99" t="s">
        <v>54</v>
      </c>
      <c r="V103" s="99"/>
    </row>
    <row r="104" spans="1:22" ht="18.75" x14ac:dyDescent="0.25">
      <c r="A104" s="99" t="s">
        <v>108</v>
      </c>
      <c r="B104" s="94" t="s">
        <v>45</v>
      </c>
      <c r="C104" s="94" t="s">
        <v>524</v>
      </c>
      <c r="D104" s="100" t="s">
        <v>55</v>
      </c>
      <c r="E104" s="98" t="s">
        <v>55</v>
      </c>
      <c r="F104" s="100"/>
      <c r="G104" s="100" t="s">
        <v>55</v>
      </c>
      <c r="H104" s="100"/>
      <c r="I104" s="100"/>
      <c r="J104" s="98"/>
      <c r="K104" s="100"/>
      <c r="L104" s="100"/>
      <c r="M104" s="100"/>
      <c r="N104" s="100"/>
      <c r="O104" s="100"/>
      <c r="P104" s="100"/>
      <c r="Q104" s="101"/>
      <c r="R104" s="100"/>
      <c r="S104" s="98" t="s">
        <v>55</v>
      </c>
      <c r="T104" s="99" t="s">
        <v>54</v>
      </c>
      <c r="U104" s="99" t="s">
        <v>54</v>
      </c>
      <c r="V104" s="99"/>
    </row>
    <row r="105" spans="1:22" ht="18.75" x14ac:dyDescent="0.25">
      <c r="A105" s="99" t="s">
        <v>464</v>
      </c>
      <c r="B105" s="99"/>
      <c r="C105" s="99" t="s">
        <v>420</v>
      </c>
      <c r="D105" s="98" t="s">
        <v>55</v>
      </c>
      <c r="E105" s="98" t="s">
        <v>465</v>
      </c>
      <c r="F105" s="98"/>
      <c r="G105" s="98"/>
      <c r="H105" s="98"/>
      <c r="I105" s="98"/>
      <c r="J105" s="98"/>
      <c r="K105" s="98"/>
      <c r="L105" s="98"/>
      <c r="M105" s="98"/>
      <c r="N105" s="98"/>
      <c r="O105" s="98" t="s">
        <v>56</v>
      </c>
      <c r="P105" s="98"/>
      <c r="Q105" s="98"/>
      <c r="R105" s="98"/>
      <c r="S105" s="98" t="s">
        <v>55</v>
      </c>
      <c r="T105" s="102" t="s">
        <v>55</v>
      </c>
      <c r="U105" s="99" t="s">
        <v>54</v>
      </c>
      <c r="V105" s="99"/>
    </row>
    <row r="106" spans="1:22" ht="18.75" x14ac:dyDescent="0.25">
      <c r="A106" s="99" t="s">
        <v>454</v>
      </c>
      <c r="B106" s="99"/>
      <c r="C106" s="99" t="s">
        <v>455</v>
      </c>
      <c r="D106" s="98" t="s">
        <v>54</v>
      </c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 t="s">
        <v>55</v>
      </c>
      <c r="T106" s="102" t="s">
        <v>55</v>
      </c>
      <c r="U106" s="99" t="s">
        <v>54</v>
      </c>
      <c r="V106" s="99"/>
    </row>
    <row r="107" spans="1:22" ht="18.75" x14ac:dyDescent="0.25">
      <c r="A107" s="99" t="s">
        <v>62</v>
      </c>
      <c r="B107" s="99" t="s">
        <v>13</v>
      </c>
      <c r="C107" s="99" t="s">
        <v>179</v>
      </c>
      <c r="D107" s="100" t="s">
        <v>54</v>
      </c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0"/>
      <c r="P107" s="100"/>
      <c r="Q107" s="100"/>
      <c r="R107" s="100"/>
      <c r="S107" s="98" t="s">
        <v>55</v>
      </c>
      <c r="T107" s="99"/>
      <c r="U107" s="99"/>
      <c r="V107" s="99"/>
    </row>
    <row r="108" spans="1:22" ht="18.75" x14ac:dyDescent="0.25">
      <c r="A108" s="99" t="s">
        <v>181</v>
      </c>
      <c r="B108" s="99" t="s">
        <v>13</v>
      </c>
      <c r="C108" s="99" t="s">
        <v>179</v>
      </c>
      <c r="D108" s="98" t="s">
        <v>54</v>
      </c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98" t="s">
        <v>55</v>
      </c>
      <c r="T108" s="99"/>
      <c r="U108" s="99"/>
      <c r="V108" s="99"/>
    </row>
    <row r="109" spans="1:22" ht="18.75" x14ac:dyDescent="0.25">
      <c r="A109" s="99" t="s">
        <v>478</v>
      </c>
      <c r="B109" s="99"/>
      <c r="C109" s="99" t="s">
        <v>432</v>
      </c>
      <c r="D109" s="98" t="s">
        <v>54</v>
      </c>
      <c r="E109" s="98"/>
      <c r="F109" s="98"/>
      <c r="G109" s="98"/>
      <c r="H109" s="98"/>
      <c r="I109" s="98"/>
      <c r="J109" s="98"/>
      <c r="K109" s="98"/>
      <c r="L109" s="98"/>
      <c r="M109" s="98"/>
      <c r="N109" s="98"/>
      <c r="O109" s="98"/>
      <c r="P109" s="98"/>
      <c r="Q109" s="98"/>
      <c r="R109" s="98"/>
      <c r="S109" s="98" t="s">
        <v>54</v>
      </c>
      <c r="T109" s="99" t="s">
        <v>54</v>
      </c>
      <c r="U109" s="104" t="s">
        <v>55</v>
      </c>
      <c r="V109" s="99"/>
    </row>
    <row r="110" spans="1:22" ht="18.75" x14ac:dyDescent="0.25">
      <c r="A110" s="99" t="s">
        <v>433</v>
      </c>
      <c r="B110" s="99"/>
      <c r="C110" s="99" t="s">
        <v>432</v>
      </c>
      <c r="D110" s="98" t="s">
        <v>54</v>
      </c>
      <c r="E110" s="98"/>
      <c r="F110" s="98"/>
      <c r="G110" s="98"/>
      <c r="H110" s="98"/>
      <c r="I110" s="98"/>
      <c r="J110" s="98"/>
      <c r="K110" s="98"/>
      <c r="L110" s="98"/>
      <c r="M110" s="98"/>
      <c r="N110" s="98"/>
      <c r="O110" s="98"/>
      <c r="P110" s="98"/>
      <c r="Q110" s="98"/>
      <c r="R110" s="98"/>
      <c r="S110" s="98" t="s">
        <v>55</v>
      </c>
      <c r="T110" s="102" t="s">
        <v>55</v>
      </c>
      <c r="U110" s="99" t="s">
        <v>54</v>
      </c>
      <c r="V110" s="99"/>
    </row>
    <row r="111" spans="1:22" ht="18.75" x14ac:dyDescent="0.25">
      <c r="A111" s="99" t="s">
        <v>433</v>
      </c>
      <c r="B111" s="99"/>
      <c r="C111" s="99" t="s">
        <v>432</v>
      </c>
      <c r="D111" s="98" t="s">
        <v>54</v>
      </c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 t="s">
        <v>55</v>
      </c>
      <c r="T111" s="102" t="s">
        <v>55</v>
      </c>
      <c r="U111" s="99" t="s">
        <v>54</v>
      </c>
      <c r="V111" s="99"/>
    </row>
    <row r="112" spans="1:22" ht="18.75" x14ac:dyDescent="0.25">
      <c r="A112" s="103" t="s">
        <v>208</v>
      </c>
      <c r="B112" s="99" t="s">
        <v>16</v>
      </c>
      <c r="C112" s="99" t="s">
        <v>16</v>
      </c>
      <c r="D112" s="100" t="s">
        <v>55</v>
      </c>
      <c r="E112" s="100" t="s">
        <v>55</v>
      </c>
      <c r="F112" s="100"/>
      <c r="G112" s="100"/>
      <c r="H112" s="100"/>
      <c r="I112" s="100"/>
      <c r="J112" s="100" t="s">
        <v>55</v>
      </c>
      <c r="K112" s="100"/>
      <c r="L112" s="100"/>
      <c r="M112" s="100"/>
      <c r="N112" s="100"/>
      <c r="O112" s="100"/>
      <c r="P112" s="100"/>
      <c r="Q112" s="100"/>
      <c r="R112" s="100"/>
      <c r="S112" s="98" t="s">
        <v>55</v>
      </c>
      <c r="T112" s="99"/>
      <c r="U112" s="99"/>
      <c r="V112" s="99"/>
    </row>
    <row r="113" spans="1:22" ht="18.75" x14ac:dyDescent="0.25">
      <c r="A113" s="99" t="s">
        <v>553</v>
      </c>
      <c r="B113" s="99"/>
      <c r="C113" s="99" t="s">
        <v>14</v>
      </c>
      <c r="D113" s="98" t="s">
        <v>55</v>
      </c>
      <c r="E113" s="98" t="s">
        <v>55</v>
      </c>
      <c r="F113" s="98"/>
      <c r="G113" s="98" t="s">
        <v>55</v>
      </c>
      <c r="H113" s="98"/>
      <c r="I113" s="98"/>
      <c r="J113" s="98" t="s">
        <v>55</v>
      </c>
      <c r="K113" s="98"/>
      <c r="L113" s="98"/>
      <c r="M113" s="98"/>
      <c r="N113" s="98" t="s">
        <v>56</v>
      </c>
      <c r="O113" s="98"/>
      <c r="P113" s="98"/>
      <c r="Q113" s="98"/>
      <c r="R113" s="98"/>
      <c r="S113" s="98" t="s">
        <v>55</v>
      </c>
      <c r="T113" s="99"/>
      <c r="U113" s="104" t="s">
        <v>55</v>
      </c>
      <c r="V113" s="99"/>
    </row>
    <row r="114" spans="1:22" ht="18.75" x14ac:dyDescent="0.25">
      <c r="A114" s="99" t="s">
        <v>558</v>
      </c>
      <c r="B114" s="99"/>
      <c r="C114" s="99" t="s">
        <v>559</v>
      </c>
      <c r="D114" s="98" t="s">
        <v>55</v>
      </c>
      <c r="E114" s="98" t="s">
        <v>55</v>
      </c>
      <c r="F114" s="98"/>
      <c r="G114" s="98"/>
      <c r="H114" s="98"/>
      <c r="I114" s="98"/>
      <c r="J114" s="98"/>
      <c r="K114" s="98"/>
      <c r="L114" s="98"/>
      <c r="M114" s="98"/>
      <c r="N114" s="98"/>
      <c r="O114" s="98"/>
      <c r="P114" s="98"/>
      <c r="Q114" s="98"/>
      <c r="R114" s="98" t="s">
        <v>56</v>
      </c>
      <c r="S114" s="98"/>
      <c r="T114" s="99"/>
      <c r="U114" s="104" t="s">
        <v>55</v>
      </c>
      <c r="V114" s="99"/>
    </row>
    <row r="115" spans="1:22" ht="18.75" x14ac:dyDescent="0.25">
      <c r="A115" s="99" t="s">
        <v>451</v>
      </c>
      <c r="B115" s="99"/>
      <c r="C115" s="99" t="s">
        <v>353</v>
      </c>
      <c r="D115" s="98" t="s">
        <v>54</v>
      </c>
      <c r="E115" s="98"/>
      <c r="F115" s="98"/>
      <c r="G115" s="98"/>
      <c r="H115" s="98"/>
      <c r="I115" s="98"/>
      <c r="J115" s="98"/>
      <c r="K115" s="98"/>
      <c r="L115" s="98"/>
      <c r="M115" s="98"/>
      <c r="N115" s="98"/>
      <c r="O115" s="98"/>
      <c r="P115" s="98"/>
      <c r="Q115" s="98"/>
      <c r="R115" s="98"/>
      <c r="S115" s="98"/>
      <c r="T115" s="99"/>
      <c r="U115" s="99" t="s">
        <v>54</v>
      </c>
      <c r="V115" s="99"/>
    </row>
    <row r="116" spans="1:22" ht="18.75" x14ac:dyDescent="0.25">
      <c r="A116" s="99" t="s">
        <v>549</v>
      </c>
      <c r="B116" s="99"/>
      <c r="C116" s="99" t="s">
        <v>550</v>
      </c>
      <c r="D116" s="98" t="s">
        <v>55</v>
      </c>
      <c r="E116" s="98" t="s">
        <v>542</v>
      </c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 t="s">
        <v>55</v>
      </c>
      <c r="T116" s="108" t="s">
        <v>55</v>
      </c>
      <c r="U116" s="104" t="s">
        <v>55</v>
      </c>
      <c r="V116" s="99"/>
    </row>
    <row r="117" spans="1:22" ht="18.75" x14ac:dyDescent="0.25">
      <c r="A117" s="99" t="s">
        <v>497</v>
      </c>
      <c r="B117" s="99"/>
      <c r="C117" s="99" t="s">
        <v>14</v>
      </c>
      <c r="D117" s="100" t="s">
        <v>55</v>
      </c>
      <c r="E117" s="100" t="s">
        <v>55</v>
      </c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98" t="s">
        <v>55</v>
      </c>
      <c r="T117" s="102" t="s">
        <v>55</v>
      </c>
      <c r="U117" s="99"/>
      <c r="V117" s="99"/>
    </row>
    <row r="118" spans="1:22" ht="18.75" x14ac:dyDescent="0.25">
      <c r="A118" s="105" t="s">
        <v>272</v>
      </c>
      <c r="B118" s="99" t="s">
        <v>20</v>
      </c>
      <c r="C118" s="99" t="s">
        <v>30</v>
      </c>
      <c r="D118" s="100" t="s">
        <v>55</v>
      </c>
      <c r="E118" s="98" t="s">
        <v>55</v>
      </c>
      <c r="F118" s="100"/>
      <c r="G118" s="98" t="s">
        <v>55</v>
      </c>
      <c r="H118" s="100"/>
      <c r="I118" s="100"/>
      <c r="J118" s="100" t="s">
        <v>55</v>
      </c>
      <c r="K118" s="100"/>
      <c r="L118" s="100"/>
      <c r="M118" s="100"/>
      <c r="N118" s="100"/>
      <c r="O118" s="100"/>
      <c r="P118" s="100"/>
      <c r="Q118" s="100"/>
      <c r="R118" s="100"/>
      <c r="S118" s="98"/>
      <c r="T118" s="99"/>
      <c r="U118" s="99"/>
      <c r="V118" s="99"/>
    </row>
    <row r="119" spans="1:22" ht="18.75" x14ac:dyDescent="0.25">
      <c r="A119" s="94" t="s">
        <v>146</v>
      </c>
      <c r="B119" s="99" t="s">
        <v>145</v>
      </c>
      <c r="C119" s="99" t="s">
        <v>30</v>
      </c>
      <c r="D119" s="100" t="s">
        <v>55</v>
      </c>
      <c r="E119" s="100" t="s">
        <v>55</v>
      </c>
      <c r="F119" s="100"/>
      <c r="G119" s="100" t="s">
        <v>55</v>
      </c>
      <c r="H119" s="100"/>
      <c r="I119" s="100"/>
      <c r="J119" s="100" t="s">
        <v>55</v>
      </c>
      <c r="K119" s="100"/>
      <c r="L119" s="100"/>
      <c r="M119" s="100"/>
      <c r="N119" s="100"/>
      <c r="O119" s="100"/>
      <c r="P119" s="100"/>
      <c r="Q119" s="100"/>
      <c r="R119" s="100"/>
      <c r="S119" s="98" t="s">
        <v>55</v>
      </c>
      <c r="T119" s="99" t="s">
        <v>54</v>
      </c>
      <c r="U119" s="104" t="s">
        <v>55</v>
      </c>
      <c r="V119" s="99"/>
    </row>
    <row r="120" spans="1:22" ht="18.75" x14ac:dyDescent="0.25">
      <c r="A120" s="99" t="s">
        <v>64</v>
      </c>
      <c r="B120" s="99" t="s">
        <v>113</v>
      </c>
      <c r="C120" s="99" t="s">
        <v>30</v>
      </c>
      <c r="D120" s="100" t="s">
        <v>55</v>
      </c>
      <c r="E120" s="98" t="s">
        <v>55</v>
      </c>
      <c r="F120" s="100"/>
      <c r="G120" s="98" t="s">
        <v>55</v>
      </c>
      <c r="H120" s="100"/>
      <c r="I120" s="100"/>
      <c r="J120" s="98"/>
      <c r="K120" s="100"/>
      <c r="L120" s="100"/>
      <c r="M120" s="100"/>
      <c r="N120" s="100"/>
      <c r="O120" s="100"/>
      <c r="P120" s="100"/>
      <c r="Q120" s="100"/>
      <c r="R120" s="100"/>
      <c r="S120" s="98" t="s">
        <v>55</v>
      </c>
      <c r="T120" s="99"/>
      <c r="U120" s="99"/>
      <c r="V120" s="99"/>
    </row>
    <row r="121" spans="1:22" ht="18.75" x14ac:dyDescent="0.25">
      <c r="A121" s="99" t="s">
        <v>259</v>
      </c>
      <c r="B121" s="99" t="s">
        <v>20</v>
      </c>
      <c r="C121" s="99" t="s">
        <v>30</v>
      </c>
      <c r="D121" s="101" t="s">
        <v>55</v>
      </c>
      <c r="E121" s="98"/>
      <c r="F121" s="101"/>
      <c r="G121" s="93" t="s">
        <v>55</v>
      </c>
      <c r="H121" s="101"/>
      <c r="I121" s="101"/>
      <c r="J121" s="93"/>
      <c r="K121" s="101"/>
      <c r="L121" s="101"/>
      <c r="M121" s="101"/>
      <c r="N121" s="101"/>
      <c r="O121" s="101"/>
      <c r="P121" s="101"/>
      <c r="Q121" s="101"/>
      <c r="R121" s="101"/>
      <c r="S121" s="98" t="s">
        <v>55</v>
      </c>
      <c r="T121" s="99"/>
      <c r="U121" s="99"/>
      <c r="V121" s="99"/>
    </row>
    <row r="122" spans="1:22" ht="18.75" x14ac:dyDescent="0.25">
      <c r="A122" s="99" t="s">
        <v>259</v>
      </c>
      <c r="B122" s="99"/>
      <c r="C122" s="99" t="s">
        <v>30</v>
      </c>
      <c r="D122" s="98" t="s">
        <v>55</v>
      </c>
      <c r="E122" s="98"/>
      <c r="F122" s="98"/>
      <c r="G122" s="98" t="s">
        <v>55</v>
      </c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 t="s">
        <v>55</v>
      </c>
      <c r="T122" s="99"/>
      <c r="U122" s="115" t="s">
        <v>55</v>
      </c>
      <c r="V122" s="99"/>
    </row>
    <row r="123" spans="1:22" ht="18.75" x14ac:dyDescent="0.25">
      <c r="A123" s="94" t="s">
        <v>270</v>
      </c>
      <c r="B123" s="99"/>
      <c r="C123" s="99" t="s">
        <v>30</v>
      </c>
      <c r="D123" s="100" t="s">
        <v>55</v>
      </c>
      <c r="E123" s="100" t="s">
        <v>467</v>
      </c>
      <c r="F123" s="100"/>
      <c r="G123" s="100" t="s">
        <v>55</v>
      </c>
      <c r="H123" s="100"/>
      <c r="I123" s="100"/>
      <c r="J123" s="100" t="s">
        <v>55</v>
      </c>
      <c r="K123" s="100"/>
      <c r="L123" s="100"/>
      <c r="M123" s="100"/>
      <c r="N123" s="100"/>
      <c r="O123" s="100"/>
      <c r="P123" s="100"/>
      <c r="Q123" s="100"/>
      <c r="R123" s="100"/>
      <c r="S123" s="98" t="s">
        <v>55</v>
      </c>
      <c r="T123" s="99"/>
      <c r="U123" s="104" t="s">
        <v>55</v>
      </c>
      <c r="V123" s="99"/>
    </row>
    <row r="124" spans="1:22" ht="18.75" x14ac:dyDescent="0.25">
      <c r="A124" s="105" t="s">
        <v>470</v>
      </c>
      <c r="B124" s="99" t="s">
        <v>20</v>
      </c>
      <c r="C124" s="99" t="s">
        <v>30</v>
      </c>
      <c r="D124" s="100" t="s">
        <v>55</v>
      </c>
      <c r="E124" s="98" t="s">
        <v>467</v>
      </c>
      <c r="F124" s="100"/>
      <c r="G124" s="98" t="s">
        <v>55</v>
      </c>
      <c r="H124" s="100"/>
      <c r="I124" s="100"/>
      <c r="J124" s="100"/>
      <c r="K124" s="100"/>
      <c r="L124" s="100"/>
      <c r="M124" s="100"/>
      <c r="N124" s="100"/>
      <c r="O124" s="100"/>
      <c r="P124" s="100"/>
      <c r="Q124" s="100"/>
      <c r="R124" s="100"/>
      <c r="S124" s="98" t="s">
        <v>55</v>
      </c>
      <c r="T124" s="102" t="s">
        <v>55</v>
      </c>
      <c r="U124" s="104" t="s">
        <v>55</v>
      </c>
      <c r="V124" s="99"/>
    </row>
    <row r="125" spans="1:22" ht="18.75" x14ac:dyDescent="0.25">
      <c r="A125" s="105" t="s">
        <v>109</v>
      </c>
      <c r="B125" s="99" t="s">
        <v>13</v>
      </c>
      <c r="C125" s="99" t="s">
        <v>142</v>
      </c>
      <c r="D125" s="100" t="s">
        <v>54</v>
      </c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98" t="s">
        <v>55</v>
      </c>
      <c r="T125" s="99"/>
      <c r="U125" s="99"/>
      <c r="V125" s="99"/>
    </row>
    <row r="126" spans="1:22" ht="18.75" x14ac:dyDescent="0.25">
      <c r="A126" s="99" t="s">
        <v>88</v>
      </c>
      <c r="B126" s="99"/>
      <c r="C126" s="99" t="s">
        <v>14</v>
      </c>
      <c r="D126" s="98" t="s">
        <v>54</v>
      </c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8"/>
      <c r="R126" s="98"/>
      <c r="S126" s="98" t="s">
        <v>55</v>
      </c>
      <c r="T126" s="102" t="s">
        <v>55</v>
      </c>
      <c r="U126" s="104" t="s">
        <v>55</v>
      </c>
      <c r="V126" s="99"/>
    </row>
    <row r="127" spans="1:22" ht="18.75" x14ac:dyDescent="0.25">
      <c r="A127" s="99" t="s">
        <v>439</v>
      </c>
      <c r="B127" s="99"/>
      <c r="C127" s="99" t="s">
        <v>477</v>
      </c>
      <c r="D127" s="98" t="s">
        <v>55</v>
      </c>
      <c r="E127" s="98" t="s">
        <v>55</v>
      </c>
      <c r="F127" s="98"/>
      <c r="G127" s="98" t="s">
        <v>56</v>
      </c>
      <c r="H127" s="98"/>
      <c r="I127" s="98"/>
      <c r="J127" s="98"/>
      <c r="K127" s="98"/>
      <c r="L127" s="98" t="s">
        <v>56</v>
      </c>
      <c r="M127" s="98"/>
      <c r="N127" s="98"/>
      <c r="O127" s="98"/>
      <c r="P127" s="98"/>
      <c r="Q127" s="98"/>
      <c r="R127" s="98"/>
      <c r="S127" s="98" t="s">
        <v>55</v>
      </c>
      <c r="T127" s="99"/>
      <c r="U127" s="104" t="s">
        <v>55</v>
      </c>
      <c r="V127" s="99"/>
    </row>
    <row r="128" spans="1:22" ht="18.75" x14ac:dyDescent="0.25">
      <c r="A128" s="99" t="s">
        <v>87</v>
      </c>
      <c r="B128" s="99" t="s">
        <v>16</v>
      </c>
      <c r="C128" s="99" t="s">
        <v>149</v>
      </c>
      <c r="D128" s="100" t="s">
        <v>55</v>
      </c>
      <c r="E128" s="100" t="s">
        <v>55</v>
      </c>
      <c r="F128" s="100"/>
      <c r="G128" s="100"/>
      <c r="H128" s="100"/>
      <c r="I128" s="100"/>
      <c r="J128" s="100"/>
      <c r="K128" s="100"/>
      <c r="L128" s="100"/>
      <c r="M128" s="100"/>
      <c r="N128" s="100"/>
      <c r="O128" s="100"/>
      <c r="P128" s="100"/>
      <c r="Q128" s="100"/>
      <c r="R128" s="100"/>
      <c r="S128" s="98" t="s">
        <v>55</v>
      </c>
      <c r="T128" s="102" t="s">
        <v>55</v>
      </c>
      <c r="U128" s="99"/>
      <c r="V128" s="99"/>
    </row>
    <row r="129" spans="1:22" ht="18.75" x14ac:dyDescent="0.25">
      <c r="A129" s="106" t="s">
        <v>87</v>
      </c>
      <c r="B129" s="99"/>
      <c r="C129" s="99" t="s">
        <v>14</v>
      </c>
      <c r="D129" s="98" t="s">
        <v>54</v>
      </c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 t="s">
        <v>55</v>
      </c>
      <c r="T129" s="102" t="s">
        <v>55</v>
      </c>
      <c r="U129" s="104" t="s">
        <v>55</v>
      </c>
      <c r="V129" s="99"/>
    </row>
    <row r="130" spans="1:22" ht="18.75" x14ac:dyDescent="0.25">
      <c r="A130" s="99" t="s">
        <v>444</v>
      </c>
      <c r="B130" s="99"/>
      <c r="C130" s="99" t="s">
        <v>432</v>
      </c>
      <c r="D130" s="98" t="s">
        <v>54</v>
      </c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 t="s">
        <v>54</v>
      </c>
      <c r="T130" s="99" t="s">
        <v>54</v>
      </c>
      <c r="U130" s="99" t="s">
        <v>54</v>
      </c>
      <c r="V130" s="99"/>
    </row>
    <row r="131" spans="1:22" ht="18.75" x14ac:dyDescent="0.25">
      <c r="A131" s="99" t="s">
        <v>52</v>
      </c>
      <c r="B131" s="99" t="s">
        <v>16</v>
      </c>
      <c r="C131" s="99" t="s">
        <v>560</v>
      </c>
      <c r="D131" s="100" t="s">
        <v>55</v>
      </c>
      <c r="E131" s="98" t="s">
        <v>55</v>
      </c>
      <c r="F131" s="100"/>
      <c r="G131" s="98"/>
      <c r="H131" s="100"/>
      <c r="I131" s="100"/>
      <c r="J131" s="98" t="s">
        <v>56</v>
      </c>
      <c r="K131" s="100"/>
      <c r="L131" s="98"/>
      <c r="M131" s="100"/>
      <c r="N131" s="98" t="s">
        <v>56</v>
      </c>
      <c r="O131" s="100"/>
      <c r="P131" s="100"/>
      <c r="Q131" s="100" t="s">
        <v>56</v>
      </c>
      <c r="R131" s="100" t="s">
        <v>55</v>
      </c>
      <c r="S131" s="98" t="s">
        <v>54</v>
      </c>
      <c r="T131" s="99"/>
      <c r="U131" s="99"/>
      <c r="V131" s="99"/>
    </row>
    <row r="132" spans="1:22" ht="18.75" x14ac:dyDescent="0.25">
      <c r="A132" s="99" t="s">
        <v>110</v>
      </c>
      <c r="B132" s="99" t="s">
        <v>16</v>
      </c>
      <c r="C132" s="99" t="s">
        <v>21</v>
      </c>
      <c r="D132" s="100" t="s">
        <v>55</v>
      </c>
      <c r="E132" s="98" t="s">
        <v>55</v>
      </c>
      <c r="F132" s="100"/>
      <c r="G132" s="100"/>
      <c r="H132" s="100"/>
      <c r="I132" s="100"/>
      <c r="J132" s="100" t="s">
        <v>55</v>
      </c>
      <c r="K132" s="100"/>
      <c r="L132" s="107" t="s">
        <v>56</v>
      </c>
      <c r="M132" s="100"/>
      <c r="N132" s="98" t="s">
        <v>55</v>
      </c>
      <c r="O132" s="100"/>
      <c r="P132" s="100"/>
      <c r="Q132" s="100"/>
      <c r="R132" s="100" t="s">
        <v>55</v>
      </c>
      <c r="S132" s="98" t="s">
        <v>144</v>
      </c>
      <c r="T132" s="99"/>
      <c r="U132" s="99"/>
      <c r="V132" s="99"/>
    </row>
    <row r="133" spans="1:22" ht="18.75" x14ac:dyDescent="0.25">
      <c r="A133" s="99" t="s">
        <v>57</v>
      </c>
      <c r="B133" s="99"/>
      <c r="C133" s="99" t="s">
        <v>14</v>
      </c>
      <c r="D133" s="98" t="s">
        <v>55</v>
      </c>
      <c r="E133" s="98" t="s">
        <v>55</v>
      </c>
      <c r="F133" s="98"/>
      <c r="G133" s="98"/>
      <c r="H133" s="98"/>
      <c r="I133" s="98"/>
      <c r="J133" s="98"/>
      <c r="K133" s="98"/>
      <c r="L133" s="98"/>
      <c r="M133" s="98"/>
      <c r="N133" s="98" t="s">
        <v>56</v>
      </c>
      <c r="O133" s="98"/>
      <c r="P133" s="98"/>
      <c r="Q133" s="98"/>
      <c r="R133" s="98"/>
      <c r="S133" s="98" t="s">
        <v>55</v>
      </c>
      <c r="T133" s="108" t="s">
        <v>55</v>
      </c>
      <c r="U133" s="104" t="s">
        <v>55</v>
      </c>
      <c r="V133" s="99" t="s">
        <v>55</v>
      </c>
    </row>
    <row r="134" spans="1:22" ht="18.75" x14ac:dyDescent="0.25">
      <c r="A134" s="99" t="s">
        <v>489</v>
      </c>
      <c r="B134" s="99"/>
      <c r="C134" s="99" t="s">
        <v>487</v>
      </c>
      <c r="D134" s="98" t="s">
        <v>55</v>
      </c>
      <c r="E134" s="98" t="s">
        <v>467</v>
      </c>
      <c r="F134" s="98"/>
      <c r="G134" s="98"/>
      <c r="H134" s="98"/>
      <c r="I134" s="98"/>
      <c r="J134" s="98"/>
      <c r="K134" s="98"/>
      <c r="L134" s="98"/>
      <c r="M134" s="98"/>
      <c r="N134" s="98" t="s">
        <v>55</v>
      </c>
      <c r="O134" s="98"/>
      <c r="P134" s="98"/>
      <c r="Q134" s="98"/>
      <c r="R134" s="98"/>
      <c r="S134" s="98" t="s">
        <v>55</v>
      </c>
      <c r="T134" s="99" t="s">
        <v>55</v>
      </c>
      <c r="U134" s="99" t="s">
        <v>54</v>
      </c>
      <c r="V134" s="99"/>
    </row>
    <row r="135" spans="1:22" ht="18.75" x14ac:dyDescent="0.25">
      <c r="A135" s="99" t="s">
        <v>488</v>
      </c>
      <c r="B135" s="99"/>
      <c r="C135" s="99" t="s">
        <v>487</v>
      </c>
      <c r="D135" s="98" t="s">
        <v>55</v>
      </c>
      <c r="E135" s="98" t="s">
        <v>467</v>
      </c>
      <c r="F135" s="98"/>
      <c r="G135" s="98"/>
      <c r="H135" s="98"/>
      <c r="I135" s="98"/>
      <c r="J135" s="98"/>
      <c r="K135" s="98"/>
      <c r="L135" s="98"/>
      <c r="M135" s="98"/>
      <c r="N135" s="98" t="s">
        <v>56</v>
      </c>
      <c r="O135" s="98"/>
      <c r="P135" s="98"/>
      <c r="Q135" s="98"/>
      <c r="R135" s="98"/>
      <c r="S135" s="98" t="s">
        <v>55</v>
      </c>
      <c r="T135" s="102" t="s">
        <v>55</v>
      </c>
      <c r="U135" s="99"/>
      <c r="V135" s="99"/>
    </row>
    <row r="136" spans="1:22" ht="18.75" x14ac:dyDescent="0.25">
      <c r="A136" s="99" t="s">
        <v>425</v>
      </c>
      <c r="B136" s="99"/>
      <c r="C136" s="99" t="s">
        <v>14</v>
      </c>
      <c r="D136" s="98" t="s">
        <v>55</v>
      </c>
      <c r="E136" s="98" t="s">
        <v>55</v>
      </c>
      <c r="F136" s="98"/>
      <c r="G136" s="98"/>
      <c r="H136" s="98"/>
      <c r="I136" s="98"/>
      <c r="J136" s="98" t="s">
        <v>56</v>
      </c>
      <c r="K136" s="98"/>
      <c r="L136" s="98"/>
      <c r="M136" s="98"/>
      <c r="N136" s="98" t="s">
        <v>56</v>
      </c>
      <c r="O136" s="98"/>
      <c r="P136" s="98"/>
      <c r="Q136" s="98" t="s">
        <v>55</v>
      </c>
      <c r="R136" s="98"/>
      <c r="S136" s="98" t="s">
        <v>54</v>
      </c>
      <c r="T136" s="99" t="s">
        <v>54</v>
      </c>
      <c r="U136" s="104" t="s">
        <v>55</v>
      </c>
      <c r="V136" s="99"/>
    </row>
    <row r="137" spans="1:22" ht="18.75" x14ac:dyDescent="0.25">
      <c r="A137" s="99" t="s">
        <v>545</v>
      </c>
      <c r="B137" s="99"/>
      <c r="C137" s="99" t="s">
        <v>13</v>
      </c>
      <c r="D137" s="98" t="s">
        <v>55</v>
      </c>
      <c r="E137" s="98" t="s">
        <v>55</v>
      </c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8"/>
      <c r="R137" s="98"/>
      <c r="S137" s="98" t="s">
        <v>55</v>
      </c>
      <c r="T137" s="102" t="s">
        <v>55</v>
      </c>
      <c r="U137" s="99" t="s">
        <v>54</v>
      </c>
      <c r="V137" s="99"/>
    </row>
    <row r="138" spans="1:22" ht="18.75" x14ac:dyDescent="0.25">
      <c r="A138" s="99" t="s">
        <v>365</v>
      </c>
      <c r="B138" s="99"/>
      <c r="C138" s="99" t="s">
        <v>367</v>
      </c>
      <c r="D138" s="98" t="s">
        <v>55</v>
      </c>
      <c r="E138" s="98" t="s">
        <v>467</v>
      </c>
      <c r="F138" s="98"/>
      <c r="G138" s="98"/>
      <c r="H138" s="98"/>
      <c r="I138" s="98"/>
      <c r="J138" s="98"/>
      <c r="K138" s="98"/>
      <c r="L138" s="98"/>
      <c r="M138" s="98"/>
      <c r="N138" s="98" t="s">
        <v>55</v>
      </c>
      <c r="O138" s="98"/>
      <c r="P138" s="98" t="s">
        <v>55</v>
      </c>
      <c r="Q138" s="98"/>
      <c r="R138" s="98" t="s">
        <v>55</v>
      </c>
      <c r="S138" s="98" t="s">
        <v>55</v>
      </c>
      <c r="T138" s="102" t="s">
        <v>55</v>
      </c>
      <c r="U138" s="99" t="s">
        <v>54</v>
      </c>
      <c r="V138" s="99"/>
    </row>
    <row r="139" spans="1:22" ht="18.75" x14ac:dyDescent="0.25">
      <c r="A139" s="99" t="s">
        <v>479</v>
      </c>
      <c r="B139" s="99"/>
      <c r="C139" s="99" t="s">
        <v>432</v>
      </c>
      <c r="D139" s="98" t="s">
        <v>54</v>
      </c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 t="s">
        <v>55</v>
      </c>
      <c r="T139" s="102" t="s">
        <v>55</v>
      </c>
      <c r="U139" s="99" t="s">
        <v>54</v>
      </c>
      <c r="V139" s="99"/>
    </row>
    <row r="140" spans="1:22" ht="18.75" x14ac:dyDescent="0.25">
      <c r="A140" s="99" t="s">
        <v>447</v>
      </c>
      <c r="B140" s="99"/>
      <c r="C140" s="99" t="s">
        <v>179</v>
      </c>
      <c r="D140" s="98" t="s">
        <v>54</v>
      </c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 t="s">
        <v>54</v>
      </c>
      <c r="T140" s="99" t="s">
        <v>54</v>
      </c>
      <c r="U140" s="104" t="s">
        <v>55</v>
      </c>
      <c r="V140" s="99"/>
    </row>
    <row r="141" spans="1:22" ht="18.75" x14ac:dyDescent="0.25">
      <c r="A141" s="99" t="s">
        <v>519</v>
      </c>
      <c r="B141" s="99"/>
      <c r="C141" s="99" t="s">
        <v>14</v>
      </c>
      <c r="D141" s="98" t="s">
        <v>54</v>
      </c>
      <c r="E141" s="98"/>
      <c r="F141" s="98"/>
      <c r="G141" s="98"/>
      <c r="H141" s="98"/>
      <c r="I141" s="98"/>
      <c r="J141" s="98"/>
      <c r="K141" s="98"/>
      <c r="L141" s="98"/>
      <c r="M141" s="98"/>
      <c r="N141" s="98"/>
      <c r="O141" s="98"/>
      <c r="P141" s="98"/>
      <c r="Q141" s="98"/>
      <c r="R141" s="98"/>
      <c r="S141" s="98"/>
      <c r="T141" s="99"/>
      <c r="U141" s="104" t="s">
        <v>55</v>
      </c>
      <c r="V141" s="99"/>
    </row>
    <row r="142" spans="1:22" ht="18.75" x14ac:dyDescent="0.25">
      <c r="A142" s="99" t="s">
        <v>164</v>
      </c>
      <c r="B142" s="99" t="s">
        <v>45</v>
      </c>
      <c r="C142" s="99" t="s">
        <v>60</v>
      </c>
      <c r="D142" s="98" t="s">
        <v>54</v>
      </c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98" t="s">
        <v>55</v>
      </c>
      <c r="T142" s="99"/>
      <c r="U142" s="99"/>
      <c r="V142" s="99"/>
    </row>
    <row r="143" spans="1:22" ht="18.75" x14ac:dyDescent="0.25">
      <c r="A143" s="99" t="s">
        <v>449</v>
      </c>
      <c r="B143" s="99"/>
      <c r="C143" s="99" t="s">
        <v>14</v>
      </c>
      <c r="D143" s="98" t="s">
        <v>54</v>
      </c>
      <c r="E143" s="98"/>
      <c r="F143" s="98"/>
      <c r="G143" s="98"/>
      <c r="H143" s="98"/>
      <c r="I143" s="98"/>
      <c r="J143" s="98"/>
      <c r="K143" s="98"/>
      <c r="L143" s="98"/>
      <c r="M143" s="98"/>
      <c r="N143" s="98"/>
      <c r="O143" s="98"/>
      <c r="P143" s="98"/>
      <c r="Q143" s="98"/>
      <c r="R143" s="98"/>
      <c r="S143" s="98" t="s">
        <v>55</v>
      </c>
      <c r="T143" s="102" t="s">
        <v>55</v>
      </c>
      <c r="U143" s="104" t="s">
        <v>55</v>
      </c>
      <c r="V143" s="99"/>
    </row>
    <row r="144" spans="1:22" ht="18.75" x14ac:dyDescent="0.25">
      <c r="A144" s="99" t="s">
        <v>68</v>
      </c>
      <c r="B144" s="99"/>
      <c r="C144" s="99" t="s">
        <v>432</v>
      </c>
      <c r="D144" s="98" t="s">
        <v>54</v>
      </c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 t="s">
        <v>55</v>
      </c>
      <c r="T144" s="102" t="s">
        <v>55</v>
      </c>
      <c r="U144" s="99" t="s">
        <v>54</v>
      </c>
      <c r="V144" s="99"/>
    </row>
    <row r="145" spans="1:22" ht="18.75" x14ac:dyDescent="0.25">
      <c r="A145" s="99" t="s">
        <v>443</v>
      </c>
      <c r="B145" s="99"/>
      <c r="C145" s="99" t="s">
        <v>432</v>
      </c>
      <c r="D145" s="98" t="s">
        <v>54</v>
      </c>
      <c r="E145" s="98"/>
      <c r="F145" s="98"/>
      <c r="G145" s="98"/>
      <c r="H145" s="98"/>
      <c r="I145" s="98"/>
      <c r="J145" s="98"/>
      <c r="K145" s="98"/>
      <c r="L145" s="98"/>
      <c r="M145" s="98"/>
      <c r="N145" s="98"/>
      <c r="O145" s="98"/>
      <c r="P145" s="98"/>
      <c r="Q145" s="98"/>
      <c r="R145" s="98"/>
      <c r="S145" s="98" t="s">
        <v>54</v>
      </c>
      <c r="T145" s="99" t="s">
        <v>54</v>
      </c>
      <c r="U145" s="104" t="s">
        <v>55</v>
      </c>
      <c r="V145" s="99"/>
    </row>
    <row r="146" spans="1:22" ht="18.75" x14ac:dyDescent="0.25">
      <c r="A146" s="99" t="s">
        <v>177</v>
      </c>
      <c r="B146" s="99" t="s">
        <v>261</v>
      </c>
      <c r="C146" s="99" t="s">
        <v>250</v>
      </c>
      <c r="D146" s="98" t="s">
        <v>54</v>
      </c>
      <c r="E146" s="98"/>
      <c r="F146" s="98"/>
      <c r="G146" s="98"/>
      <c r="H146" s="98"/>
      <c r="I146" s="98"/>
      <c r="J146" s="98"/>
      <c r="K146" s="98"/>
      <c r="L146" s="98"/>
      <c r="M146" s="98"/>
      <c r="N146" s="98"/>
      <c r="O146" s="98"/>
      <c r="P146" s="98"/>
      <c r="Q146" s="98"/>
      <c r="R146" s="98"/>
      <c r="S146" s="98" t="s">
        <v>55</v>
      </c>
      <c r="T146" s="99"/>
      <c r="U146" s="99"/>
      <c r="V146" s="99"/>
    </row>
    <row r="147" spans="1:22" ht="18.75" x14ac:dyDescent="0.25">
      <c r="A147" s="99" t="s">
        <v>475</v>
      </c>
      <c r="B147" s="99"/>
      <c r="C147" s="99" t="s">
        <v>432</v>
      </c>
      <c r="D147" s="98" t="s">
        <v>54</v>
      </c>
      <c r="E147" s="98"/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98" t="s">
        <v>54</v>
      </c>
      <c r="T147" s="99" t="s">
        <v>54</v>
      </c>
      <c r="U147" s="99" t="s">
        <v>54</v>
      </c>
      <c r="V147" s="99"/>
    </row>
    <row r="148" spans="1:22" ht="18.75" x14ac:dyDescent="0.25">
      <c r="A148" s="99" t="s">
        <v>499</v>
      </c>
      <c r="B148" s="99"/>
      <c r="C148" s="99" t="s">
        <v>14</v>
      </c>
      <c r="D148" s="98" t="s">
        <v>55</v>
      </c>
      <c r="E148" s="98" t="s">
        <v>55</v>
      </c>
      <c r="F148" s="98"/>
      <c r="G148" s="98"/>
      <c r="H148" s="98"/>
      <c r="I148" s="98"/>
      <c r="J148" s="98"/>
      <c r="K148" s="98"/>
      <c r="L148" s="98"/>
      <c r="M148" s="98"/>
      <c r="N148" s="98" t="s">
        <v>55</v>
      </c>
      <c r="O148" s="98"/>
      <c r="P148" s="98"/>
      <c r="Q148" s="98"/>
      <c r="R148" s="98"/>
      <c r="S148" s="98" t="s">
        <v>55</v>
      </c>
      <c r="T148" s="102" t="s">
        <v>55</v>
      </c>
      <c r="U148" s="99"/>
      <c r="V148" s="99"/>
    </row>
    <row r="149" spans="1:22" ht="18.75" x14ac:dyDescent="0.25">
      <c r="A149" s="99" t="s">
        <v>491</v>
      </c>
      <c r="B149" s="99"/>
      <c r="C149" s="99" t="s">
        <v>14</v>
      </c>
      <c r="D149" s="98" t="s">
        <v>55</v>
      </c>
      <c r="E149" s="98" t="s">
        <v>55</v>
      </c>
      <c r="F149" s="98"/>
      <c r="G149" s="98"/>
      <c r="H149" s="98"/>
      <c r="I149" s="98"/>
      <c r="J149" s="98"/>
      <c r="K149" s="98"/>
      <c r="L149" s="98"/>
      <c r="M149" s="98"/>
      <c r="N149" s="98" t="s">
        <v>55</v>
      </c>
      <c r="O149" s="98"/>
      <c r="P149" s="98"/>
      <c r="Q149" s="98"/>
      <c r="R149" s="98"/>
      <c r="S149" s="98" t="s">
        <v>55</v>
      </c>
      <c r="T149" s="99" t="s">
        <v>55</v>
      </c>
      <c r="U149" s="99" t="s">
        <v>54</v>
      </c>
      <c r="V149" s="99"/>
    </row>
    <row r="150" spans="1:22" ht="18.75" x14ac:dyDescent="0.25">
      <c r="A150" s="99" t="s">
        <v>517</v>
      </c>
      <c r="B150" s="99"/>
      <c r="C150" s="99" t="s">
        <v>518</v>
      </c>
      <c r="D150" s="98" t="s">
        <v>55</v>
      </c>
      <c r="E150" s="98" t="s">
        <v>55</v>
      </c>
      <c r="F150" s="98"/>
      <c r="G150" s="98"/>
      <c r="H150" s="98"/>
      <c r="I150" s="98"/>
      <c r="J150" s="98"/>
      <c r="K150" s="98"/>
      <c r="L150" s="98"/>
      <c r="M150" s="98"/>
      <c r="N150" s="98" t="s">
        <v>55</v>
      </c>
      <c r="O150" s="98"/>
      <c r="P150" s="98"/>
      <c r="Q150" s="98"/>
      <c r="R150" s="98"/>
      <c r="S150" s="98" t="s">
        <v>55</v>
      </c>
      <c r="T150" s="108" t="s">
        <v>55</v>
      </c>
      <c r="U150" s="104" t="s">
        <v>54</v>
      </c>
      <c r="V150" s="99"/>
    </row>
    <row r="151" spans="1:22" ht="18.75" x14ac:dyDescent="0.25">
      <c r="A151" s="99" t="s">
        <v>508</v>
      </c>
      <c r="B151" s="99"/>
      <c r="C151" s="99" t="s">
        <v>14</v>
      </c>
      <c r="D151" s="98" t="s">
        <v>55</v>
      </c>
      <c r="E151" s="98" t="s">
        <v>55</v>
      </c>
      <c r="F151" s="98"/>
      <c r="G151" s="98"/>
      <c r="H151" s="98"/>
      <c r="I151" s="98"/>
      <c r="J151" s="98" t="s">
        <v>55</v>
      </c>
      <c r="K151" s="98"/>
      <c r="L151" s="98"/>
      <c r="M151" s="98"/>
      <c r="N151" s="98"/>
      <c r="O151" s="98"/>
      <c r="P151" s="98"/>
      <c r="Q151" s="98"/>
      <c r="R151" s="98"/>
      <c r="S151" s="98" t="s">
        <v>55</v>
      </c>
      <c r="T151" s="99" t="s">
        <v>54</v>
      </c>
      <c r="U151" s="99" t="s">
        <v>54</v>
      </c>
      <c r="V151" s="99"/>
    </row>
    <row r="152" spans="1:22" ht="18.75" x14ac:dyDescent="0.25">
      <c r="A152" s="99" t="s">
        <v>72</v>
      </c>
      <c r="B152" s="99"/>
      <c r="C152" s="99" t="s">
        <v>35</v>
      </c>
      <c r="D152" s="98" t="s">
        <v>55</v>
      </c>
      <c r="E152" s="98"/>
      <c r="F152" s="98"/>
      <c r="G152" s="98"/>
      <c r="H152" s="98"/>
      <c r="I152" s="98"/>
      <c r="J152" s="98" t="s">
        <v>55</v>
      </c>
      <c r="K152" s="98"/>
      <c r="L152" s="98"/>
      <c r="M152" s="98"/>
      <c r="N152" s="98"/>
      <c r="O152" s="98"/>
      <c r="P152" s="98"/>
      <c r="Q152" s="98"/>
      <c r="R152" s="98"/>
      <c r="S152" s="98" t="s">
        <v>55</v>
      </c>
      <c r="T152" s="99" t="s">
        <v>54</v>
      </c>
      <c r="U152" s="99" t="s">
        <v>54</v>
      </c>
      <c r="V152" s="99"/>
    </row>
    <row r="153" spans="1:22" ht="18.75" x14ac:dyDescent="0.25">
      <c r="A153" s="99" t="s">
        <v>428</v>
      </c>
      <c r="B153" s="99"/>
      <c r="C153" s="99" t="s">
        <v>14</v>
      </c>
      <c r="D153" s="98" t="s">
        <v>54</v>
      </c>
      <c r="E153" s="98"/>
      <c r="F153" s="98"/>
      <c r="G153" s="98"/>
      <c r="H153" s="98"/>
      <c r="I153" s="98"/>
      <c r="J153" s="98"/>
      <c r="K153" s="98"/>
      <c r="L153" s="98"/>
      <c r="M153" s="98"/>
      <c r="N153" s="98"/>
      <c r="O153" s="98"/>
      <c r="P153" s="98"/>
      <c r="Q153" s="98"/>
      <c r="R153" s="98"/>
      <c r="S153" s="98" t="s">
        <v>55</v>
      </c>
      <c r="T153" s="102" t="s">
        <v>55</v>
      </c>
      <c r="U153" s="99" t="s">
        <v>54</v>
      </c>
      <c r="V153" s="99"/>
    </row>
    <row r="154" spans="1:22" ht="18.75" x14ac:dyDescent="0.25">
      <c r="A154" s="99" t="s">
        <v>544</v>
      </c>
      <c r="B154" s="99"/>
      <c r="C154" s="99" t="s">
        <v>525</v>
      </c>
      <c r="D154" s="98" t="s">
        <v>55</v>
      </c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  <c r="P154" s="98" t="s">
        <v>55</v>
      </c>
      <c r="Q154" s="98"/>
      <c r="R154" s="98"/>
      <c r="S154" s="98" t="s">
        <v>55</v>
      </c>
      <c r="T154" s="102" t="s">
        <v>55</v>
      </c>
      <c r="U154" s="99"/>
      <c r="V154" s="99"/>
    </row>
    <row r="155" spans="1:22" ht="18.75" x14ac:dyDescent="0.25">
      <c r="A155" s="99" t="s">
        <v>485</v>
      </c>
      <c r="B155" s="99"/>
      <c r="C155" s="99" t="s">
        <v>28</v>
      </c>
      <c r="D155" s="98" t="s">
        <v>54</v>
      </c>
      <c r="E155" s="98"/>
      <c r="F155" s="98"/>
      <c r="G155" s="98"/>
      <c r="H155" s="98"/>
      <c r="I155" s="98"/>
      <c r="J155" s="98"/>
      <c r="K155" s="98"/>
      <c r="L155" s="98"/>
      <c r="M155" s="98"/>
      <c r="N155" s="98"/>
      <c r="O155" s="98"/>
      <c r="P155" s="98"/>
      <c r="Q155" s="98"/>
      <c r="R155" s="98"/>
      <c r="S155" s="98" t="s">
        <v>55</v>
      </c>
      <c r="T155" s="102" t="s">
        <v>55</v>
      </c>
      <c r="U155" s="99" t="s">
        <v>54</v>
      </c>
      <c r="V155" s="99"/>
    </row>
    <row r="156" spans="1:22" ht="18.75" x14ac:dyDescent="0.25">
      <c r="A156" s="99" t="s">
        <v>459</v>
      </c>
      <c r="B156" s="99"/>
      <c r="C156" s="99" t="s">
        <v>458</v>
      </c>
      <c r="D156" s="98" t="s">
        <v>55</v>
      </c>
      <c r="E156" s="98"/>
      <c r="F156" s="98"/>
      <c r="G156" s="98"/>
      <c r="H156" s="98" t="s">
        <v>55</v>
      </c>
      <c r="I156" s="98"/>
      <c r="J156" s="98"/>
      <c r="K156" s="98"/>
      <c r="L156" s="98"/>
      <c r="M156" s="98"/>
      <c r="N156" s="98"/>
      <c r="O156" s="98"/>
      <c r="P156" s="98"/>
      <c r="Q156" s="98"/>
      <c r="R156" s="98"/>
      <c r="S156" s="98" t="s">
        <v>54</v>
      </c>
      <c r="T156" s="99" t="s">
        <v>54</v>
      </c>
      <c r="U156" s="99" t="s">
        <v>54</v>
      </c>
      <c r="V156" s="99"/>
    </row>
    <row r="157" spans="1:22" ht="18.75" x14ac:dyDescent="0.25">
      <c r="A157" s="99" t="s">
        <v>539</v>
      </c>
      <c r="B157" s="99"/>
      <c r="C157" s="99" t="s">
        <v>13</v>
      </c>
      <c r="D157" s="98" t="s">
        <v>55</v>
      </c>
      <c r="E157" s="98" t="s">
        <v>55</v>
      </c>
      <c r="F157" s="98"/>
      <c r="G157" s="98"/>
      <c r="H157" s="98"/>
      <c r="I157" s="98"/>
      <c r="J157" s="98"/>
      <c r="K157" s="98"/>
      <c r="L157" s="98"/>
      <c r="M157" s="98"/>
      <c r="N157" s="98" t="s">
        <v>55</v>
      </c>
      <c r="O157" s="98"/>
      <c r="P157" s="98"/>
      <c r="Q157" s="98"/>
      <c r="R157" s="98"/>
      <c r="S157" s="98" t="s">
        <v>55</v>
      </c>
      <c r="T157" s="102" t="s">
        <v>55</v>
      </c>
      <c r="U157" s="99"/>
      <c r="V157" s="99"/>
    </row>
    <row r="158" spans="1:22" ht="18.75" x14ac:dyDescent="0.25">
      <c r="A158" s="99" t="s">
        <v>441</v>
      </c>
      <c r="B158" s="99"/>
      <c r="C158" s="99" t="s">
        <v>14</v>
      </c>
      <c r="D158" s="98" t="s">
        <v>55</v>
      </c>
      <c r="E158" s="98"/>
      <c r="F158" s="98"/>
      <c r="G158" s="98"/>
      <c r="H158" s="98"/>
      <c r="I158" s="98"/>
      <c r="J158" s="98"/>
      <c r="K158" s="98"/>
      <c r="L158" s="98"/>
      <c r="M158" s="98"/>
      <c r="N158" s="98"/>
      <c r="O158" s="98"/>
      <c r="P158" s="98"/>
      <c r="Q158" s="98"/>
      <c r="R158" s="116" t="s">
        <v>55</v>
      </c>
      <c r="S158" s="98" t="s">
        <v>55</v>
      </c>
      <c r="T158" s="102" t="s">
        <v>55</v>
      </c>
      <c r="U158" s="104" t="s">
        <v>55</v>
      </c>
      <c r="V158" s="99"/>
    </row>
    <row r="159" spans="1:22" ht="18.75" x14ac:dyDescent="0.25">
      <c r="A159" s="99" t="s">
        <v>441</v>
      </c>
      <c r="B159" s="99"/>
      <c r="C159" s="99" t="s">
        <v>492</v>
      </c>
      <c r="D159" s="98" t="s">
        <v>54</v>
      </c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8"/>
      <c r="R159" s="98"/>
      <c r="S159" s="98" t="s">
        <v>55</v>
      </c>
      <c r="T159" s="117" t="s">
        <v>55</v>
      </c>
      <c r="U159" s="104" t="s">
        <v>54</v>
      </c>
      <c r="V159" s="99"/>
    </row>
    <row r="160" spans="1:22" ht="18.75" x14ac:dyDescent="0.25">
      <c r="A160" s="105" t="s">
        <v>294</v>
      </c>
      <c r="B160" s="99" t="s">
        <v>16</v>
      </c>
      <c r="C160" s="106" t="s">
        <v>295</v>
      </c>
      <c r="D160" s="100" t="s">
        <v>55</v>
      </c>
      <c r="E160" s="98" t="s">
        <v>474</v>
      </c>
      <c r="F160" s="100"/>
      <c r="G160" s="100"/>
      <c r="H160" s="100"/>
      <c r="I160" s="100"/>
      <c r="J160" s="100"/>
      <c r="K160" s="100"/>
      <c r="L160" s="100"/>
      <c r="M160" s="100"/>
      <c r="N160" s="100"/>
      <c r="O160" s="100"/>
      <c r="P160" s="100"/>
      <c r="Q160" s="98"/>
      <c r="R160" s="100"/>
      <c r="S160" s="98" t="s">
        <v>55</v>
      </c>
      <c r="T160" s="102" t="s">
        <v>55</v>
      </c>
      <c r="U160" s="104" t="s">
        <v>55</v>
      </c>
      <c r="V160" s="99"/>
    </row>
    <row r="161" spans="1:22" ht="18.75" x14ac:dyDescent="0.25">
      <c r="A161" s="99" t="s">
        <v>456</v>
      </c>
      <c r="B161" s="99"/>
      <c r="C161" s="99" t="s">
        <v>457</v>
      </c>
      <c r="D161" s="98" t="s">
        <v>55</v>
      </c>
      <c r="E161" s="98" t="s">
        <v>467</v>
      </c>
      <c r="F161" s="98"/>
      <c r="G161" s="98"/>
      <c r="H161" s="98"/>
      <c r="I161" s="98"/>
      <c r="J161" s="98"/>
      <c r="K161" s="98"/>
      <c r="L161" s="98"/>
      <c r="M161" s="98"/>
      <c r="N161" s="98" t="s">
        <v>55</v>
      </c>
      <c r="O161" s="98"/>
      <c r="P161" s="98"/>
      <c r="Q161" s="98" t="s">
        <v>55</v>
      </c>
      <c r="R161" s="98"/>
      <c r="S161" s="98" t="s">
        <v>55</v>
      </c>
      <c r="T161" s="102" t="s">
        <v>55</v>
      </c>
      <c r="U161" s="104" t="s">
        <v>55</v>
      </c>
      <c r="V161" s="99"/>
    </row>
    <row r="162" spans="1:22" ht="18.75" x14ac:dyDescent="0.25">
      <c r="A162" s="99" t="s">
        <v>436</v>
      </c>
      <c r="B162" s="99"/>
      <c r="C162" s="99" t="s">
        <v>437</v>
      </c>
      <c r="D162" s="98" t="s">
        <v>54</v>
      </c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 t="s">
        <v>55</v>
      </c>
      <c r="T162" s="102" t="s">
        <v>55</v>
      </c>
      <c r="U162" s="104" t="s">
        <v>55</v>
      </c>
      <c r="V162" s="99"/>
    </row>
    <row r="163" spans="1:22" ht="18.75" x14ac:dyDescent="0.25">
      <c r="A163" s="99" t="s">
        <v>111</v>
      </c>
      <c r="B163" s="99" t="s">
        <v>16</v>
      </c>
      <c r="C163" s="99" t="s">
        <v>349</v>
      </c>
      <c r="D163" s="100" t="s">
        <v>55</v>
      </c>
      <c r="E163" s="100" t="s">
        <v>55</v>
      </c>
      <c r="F163" s="100"/>
      <c r="G163" s="100" t="s">
        <v>55</v>
      </c>
      <c r="H163" s="100"/>
      <c r="I163" s="100"/>
      <c r="J163" s="100" t="s">
        <v>56</v>
      </c>
      <c r="K163" s="100"/>
      <c r="L163" s="109"/>
      <c r="M163" s="100"/>
      <c r="N163" s="100" t="s">
        <v>55</v>
      </c>
      <c r="O163" s="100"/>
      <c r="P163" s="100" t="s">
        <v>260</v>
      </c>
      <c r="Q163" s="100"/>
      <c r="R163" s="100"/>
      <c r="S163" s="98" t="s">
        <v>55</v>
      </c>
      <c r="T163" s="99" t="s">
        <v>54</v>
      </c>
      <c r="U163" s="105" t="s">
        <v>54</v>
      </c>
      <c r="V163" s="99"/>
    </row>
    <row r="164" spans="1:22" ht="18.75" x14ac:dyDescent="0.25">
      <c r="A164" s="99" t="s">
        <v>153</v>
      </c>
      <c r="B164" s="99" t="s">
        <v>16</v>
      </c>
      <c r="C164" s="99" t="s">
        <v>14</v>
      </c>
      <c r="D164" s="100" t="s">
        <v>54</v>
      </c>
      <c r="E164" s="100"/>
      <c r="F164" s="100"/>
      <c r="G164" s="100"/>
      <c r="H164" s="100"/>
      <c r="I164" s="100"/>
      <c r="J164" s="98"/>
      <c r="K164" s="100"/>
      <c r="L164" s="109"/>
      <c r="M164" s="100"/>
      <c r="N164" s="98"/>
      <c r="O164" s="100"/>
      <c r="P164" s="100"/>
      <c r="Q164" s="98"/>
      <c r="R164" s="100"/>
      <c r="S164" s="98" t="s">
        <v>55</v>
      </c>
      <c r="T164" s="102" t="s">
        <v>55</v>
      </c>
      <c r="U164" s="105" t="s">
        <v>54</v>
      </c>
      <c r="V164" s="99"/>
    </row>
    <row r="165" spans="1:22" ht="18.75" x14ac:dyDescent="0.25">
      <c r="A165" s="99" t="s">
        <v>172</v>
      </c>
      <c r="B165" s="99" t="s">
        <v>112</v>
      </c>
      <c r="C165" s="99" t="s">
        <v>26</v>
      </c>
      <c r="D165" s="100" t="s">
        <v>55</v>
      </c>
      <c r="E165" s="98"/>
      <c r="F165" s="100"/>
      <c r="G165" s="98"/>
      <c r="H165" s="100"/>
      <c r="I165" s="100"/>
      <c r="J165" s="100" t="s">
        <v>55</v>
      </c>
      <c r="K165" s="100"/>
      <c r="L165" s="109"/>
      <c r="M165" s="100"/>
      <c r="N165" s="98"/>
      <c r="O165" s="100"/>
      <c r="P165" s="100"/>
      <c r="Q165" s="100"/>
      <c r="R165" s="100"/>
      <c r="S165" s="98" t="s">
        <v>55</v>
      </c>
      <c r="T165" s="99" t="s">
        <v>54</v>
      </c>
      <c r="U165" s="99"/>
      <c r="V165" s="99"/>
    </row>
    <row r="166" spans="1:22" ht="18.75" x14ac:dyDescent="0.25">
      <c r="A166" s="99" t="s">
        <v>569</v>
      </c>
      <c r="B166" s="99"/>
      <c r="C166" s="99" t="s">
        <v>570</v>
      </c>
      <c r="D166" s="98" t="s">
        <v>55</v>
      </c>
      <c r="E166" s="98" t="s">
        <v>55</v>
      </c>
      <c r="F166" s="98"/>
      <c r="G166" s="98"/>
      <c r="H166" s="98"/>
      <c r="I166" s="98"/>
      <c r="J166" s="98" t="s">
        <v>55</v>
      </c>
      <c r="K166" s="98"/>
      <c r="L166" s="98"/>
      <c r="M166" s="98"/>
      <c r="N166" s="98"/>
      <c r="O166" s="98"/>
      <c r="P166" s="98"/>
      <c r="Q166" s="98"/>
      <c r="R166" s="98"/>
      <c r="S166" s="98" t="s">
        <v>55</v>
      </c>
      <c r="T166" s="99"/>
      <c r="U166" s="99"/>
      <c r="V166" s="99"/>
    </row>
    <row r="167" spans="1:22" ht="18.75" x14ac:dyDescent="0.25">
      <c r="A167" s="99" t="s">
        <v>537</v>
      </c>
      <c r="B167" s="99"/>
      <c r="C167" s="99" t="s">
        <v>14</v>
      </c>
      <c r="D167" s="98" t="s">
        <v>55</v>
      </c>
      <c r="E167" s="98" t="s">
        <v>55</v>
      </c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 t="s">
        <v>55</v>
      </c>
      <c r="T167" s="102" t="s">
        <v>55</v>
      </c>
      <c r="U167" s="99"/>
      <c r="V167" s="99"/>
    </row>
    <row r="168" spans="1:22" ht="18.75" x14ac:dyDescent="0.25">
      <c r="A168" s="99" t="s">
        <v>7</v>
      </c>
      <c r="B168" s="99" t="s">
        <v>8</v>
      </c>
      <c r="C168" s="99" t="s">
        <v>8</v>
      </c>
      <c r="D168" s="100" t="s">
        <v>55</v>
      </c>
      <c r="E168" s="98"/>
      <c r="F168" s="100"/>
      <c r="G168" s="100"/>
      <c r="H168" s="100"/>
      <c r="I168" s="100"/>
      <c r="J168" s="100" t="s">
        <v>55</v>
      </c>
      <c r="K168" s="100"/>
      <c r="L168" s="109"/>
      <c r="M168" s="100"/>
      <c r="N168" s="98"/>
      <c r="O168" s="100"/>
      <c r="P168" s="100"/>
      <c r="Q168" s="100"/>
      <c r="R168" s="100"/>
      <c r="S168" s="98" t="s">
        <v>55</v>
      </c>
      <c r="T168" s="99"/>
      <c r="U168" s="99"/>
      <c r="V168" s="99"/>
    </row>
    <row r="169" spans="1:22" x14ac:dyDescent="0.25">
      <c r="A169" s="5" t="s">
        <v>574</v>
      </c>
      <c r="B169" s="5"/>
      <c r="C169" s="5" t="s">
        <v>16</v>
      </c>
      <c r="D169" s="1" t="s">
        <v>54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 t="s">
        <v>55</v>
      </c>
      <c r="T169" s="51" t="s">
        <v>55</v>
      </c>
      <c r="U169" s="51" t="s">
        <v>55</v>
      </c>
      <c r="V169" s="5"/>
    </row>
    <row r="170" spans="1:22" x14ac:dyDescent="0.25">
      <c r="A170" s="5" t="s">
        <v>575</v>
      </c>
      <c r="B170" s="5"/>
      <c r="C170" s="5" t="s">
        <v>279</v>
      </c>
      <c r="D170" s="1" t="s">
        <v>54</v>
      </c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 t="s">
        <v>55</v>
      </c>
      <c r="T170" s="51" t="s">
        <v>55</v>
      </c>
      <c r="U170" s="51" t="s">
        <v>55</v>
      </c>
      <c r="V170" s="5"/>
    </row>
    <row r="171" spans="1:22" x14ac:dyDescent="0.25">
      <c r="A171" s="5"/>
      <c r="B171" s="5"/>
      <c r="C171" s="5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5"/>
      <c r="U171" s="5"/>
      <c r="V171" s="5"/>
    </row>
    <row r="172" spans="1:22" x14ac:dyDescent="0.25">
      <c r="A172" s="5"/>
      <c r="B172" s="5"/>
      <c r="C172" s="5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5"/>
      <c r="U172" s="5"/>
      <c r="V172" s="5"/>
    </row>
    <row r="173" spans="1:22" x14ac:dyDescent="0.25">
      <c r="A173" s="5"/>
      <c r="B173" s="5"/>
      <c r="C173" s="5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5"/>
      <c r="U173" s="5"/>
      <c r="V173" s="5"/>
    </row>
  </sheetData>
  <autoFilter ref="A1:T56" xr:uid="{00000000-0009-0000-0000-000001000000}">
    <sortState xmlns:xlrd2="http://schemas.microsoft.com/office/spreadsheetml/2017/richdata2" ref="A2:T129">
      <sortCondition ref="A1:A27"/>
    </sortState>
  </autoFilter>
  <sortState xmlns:xlrd2="http://schemas.microsoft.com/office/spreadsheetml/2017/richdata2" ref="A2:V168">
    <sortCondition ref="A1:A168"/>
  </sortState>
  <conditionalFormatting sqref="D1:R1048576">
    <cfRule type="cellIs" dxfId="115" priority="3" operator="equal">
      <formula>"yes"</formula>
    </cfRule>
  </conditionalFormatting>
  <conditionalFormatting sqref="E1:R1048576">
    <cfRule type="cellIs" dxfId="114" priority="2" operator="equal">
      <formula>"may"</formula>
    </cfRule>
  </conditionalFormatting>
  <conditionalFormatting sqref="S1:S48 S50:S1048576">
    <cfRule type="cellIs" dxfId="113" priority="1" operator="equal">
      <formula>"yes"</formula>
    </cfRule>
  </conditionalFormatting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15"/>
  <sheetViews>
    <sheetView zoomScale="96" zoomScaleNormal="96" workbookViewId="0">
      <pane xSplit="1" ySplit="1" topLeftCell="B2" activePane="bottomRight" state="frozen"/>
      <selection activeCell="D131" sqref="D131"/>
      <selection pane="topRight" activeCell="D131" sqref="D131"/>
      <selection pane="bottomLeft" activeCell="D131" sqref="D131"/>
      <selection pane="bottomRight" activeCell="A2" sqref="A2:B15"/>
    </sheetView>
  </sheetViews>
  <sheetFormatPr defaultRowHeight="15.75" x14ac:dyDescent="0.25"/>
  <cols>
    <col min="1" max="1" width="27.42578125" style="4" bestFit="1" customWidth="1"/>
    <col min="2" max="2" width="8.7109375" style="2" bestFit="1" customWidth="1"/>
    <col min="3" max="16384" width="9.140625" style="4"/>
  </cols>
  <sheetData>
    <row r="1" spans="1:2" s="2" customFormat="1" ht="80.25" customHeight="1" x14ac:dyDescent="0.25">
      <c r="A1" s="3" t="s">
        <v>76</v>
      </c>
      <c r="B1" s="25" t="s">
        <v>85</v>
      </c>
    </row>
    <row r="2" spans="1:2" ht="16.899999999999999" customHeight="1" x14ac:dyDescent="0.25">
      <c r="A2" s="17"/>
      <c r="B2" s="9"/>
    </row>
    <row r="3" spans="1:2" ht="16.899999999999999" customHeight="1" x14ac:dyDescent="0.25">
      <c r="A3" s="17"/>
      <c r="B3" s="9"/>
    </row>
    <row r="4" spans="1:2" ht="16.899999999999999" customHeight="1" x14ac:dyDescent="0.25">
      <c r="A4" s="5"/>
      <c r="B4" s="9"/>
    </row>
    <row r="5" spans="1:2" ht="16.899999999999999" customHeight="1" x14ac:dyDescent="0.25">
      <c r="A5" s="5"/>
      <c r="B5" s="9"/>
    </row>
    <row r="6" spans="1:2" ht="16.899999999999999" customHeight="1" x14ac:dyDescent="0.25">
      <c r="A6" s="5"/>
      <c r="B6" s="1"/>
    </row>
    <row r="7" spans="1:2" ht="16.899999999999999" customHeight="1" x14ac:dyDescent="0.25">
      <c r="A7" s="17"/>
      <c r="B7" s="9"/>
    </row>
    <row r="8" spans="1:2" ht="16.899999999999999" customHeight="1" x14ac:dyDescent="0.25">
      <c r="A8" s="5"/>
      <c r="B8" s="1"/>
    </row>
    <row r="9" spans="1:2" ht="16.899999999999999" customHeight="1" x14ac:dyDescent="0.25">
      <c r="A9" s="5"/>
      <c r="B9" s="1"/>
    </row>
    <row r="10" spans="1:2" ht="16.899999999999999" customHeight="1" x14ac:dyDescent="0.25">
      <c r="A10" s="5"/>
      <c r="B10" s="9"/>
    </row>
    <row r="11" spans="1:2" ht="16.899999999999999" customHeight="1" x14ac:dyDescent="0.25">
      <c r="A11" s="29"/>
      <c r="B11" s="1"/>
    </row>
    <row r="12" spans="1:2" ht="16.899999999999999" customHeight="1" x14ac:dyDescent="0.25">
      <c r="A12" s="29"/>
      <c r="B12" s="9"/>
    </row>
    <row r="13" spans="1:2" ht="16.899999999999999" customHeight="1" x14ac:dyDescent="0.25">
      <c r="A13" s="29"/>
      <c r="B13" s="1"/>
    </row>
    <row r="14" spans="1:2" ht="16.899999999999999" customHeight="1" x14ac:dyDescent="0.25">
      <c r="A14" s="29"/>
      <c r="B14" s="9"/>
    </row>
    <row r="15" spans="1:2" ht="16.899999999999999" customHeight="1" x14ac:dyDescent="0.25">
      <c r="A15" s="5"/>
      <c r="B15" s="1"/>
    </row>
  </sheetData>
  <autoFilter ref="A1:B15" xr:uid="{00000000-0009-0000-0000-000012000000}">
    <sortState xmlns:xlrd2="http://schemas.microsoft.com/office/spreadsheetml/2017/richdata2" ref="A2:O188">
      <sortCondition descending="1" ref="B1:B188"/>
    </sortState>
  </autoFilter>
  <conditionalFormatting sqref="B1:B1048576">
    <cfRule type="cellIs" dxfId="8" priority="3" operator="equal">
      <formula>"yes"</formula>
    </cfRule>
  </conditionalFormatting>
  <conditionalFormatting sqref="B1:B1048576">
    <cfRule type="cellIs" dxfId="7" priority="2" operator="equal">
      <formula>"may"</formula>
    </cfRule>
  </conditionalFormatting>
  <pageMargins left="0.7" right="0.7" top="0.75" bottom="0.75" header="0.3" footer="0.3"/>
  <pageSetup paperSize="9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B11"/>
  <sheetViews>
    <sheetView zoomScale="96" zoomScaleNormal="96" workbookViewId="0">
      <pane xSplit="1" ySplit="1" topLeftCell="B2" activePane="bottomRight" state="frozen"/>
      <selection activeCell="D131" sqref="D131"/>
      <selection pane="topRight" activeCell="D131" sqref="D131"/>
      <selection pane="bottomLeft" activeCell="D131" sqref="D131"/>
      <selection pane="bottomRight" activeCell="A2" sqref="A2:B11"/>
    </sheetView>
  </sheetViews>
  <sheetFormatPr defaultRowHeight="15.75" x14ac:dyDescent="0.25"/>
  <cols>
    <col min="1" max="1" width="41.7109375" style="4" bestFit="1" customWidth="1"/>
    <col min="2" max="2" width="8.7109375" style="2" bestFit="1" customWidth="1"/>
    <col min="3" max="16384" width="9.140625" style="4"/>
  </cols>
  <sheetData>
    <row r="1" spans="1:2" s="2" customFormat="1" ht="80.25" customHeight="1" x14ac:dyDescent="0.25">
      <c r="A1" s="3" t="s">
        <v>76</v>
      </c>
      <c r="B1" s="25" t="s">
        <v>5</v>
      </c>
    </row>
    <row r="2" spans="1:2" ht="16.899999999999999" customHeight="1" x14ac:dyDescent="0.25">
      <c r="A2" s="6"/>
      <c r="B2" s="9"/>
    </row>
    <row r="3" spans="1:2" ht="16.899999999999999" customHeight="1" x14ac:dyDescent="0.25">
      <c r="A3" s="17"/>
      <c r="B3" s="9"/>
    </row>
    <row r="4" spans="1:2" ht="16.899999999999999" customHeight="1" x14ac:dyDescent="0.25">
      <c r="A4" s="5"/>
      <c r="B4" s="1"/>
    </row>
    <row r="5" spans="1:2" ht="16.899999999999999" customHeight="1" x14ac:dyDescent="0.25">
      <c r="A5" s="5"/>
      <c r="B5" s="9"/>
    </row>
    <row r="6" spans="1:2" ht="16.899999999999999" customHeight="1" x14ac:dyDescent="0.25">
      <c r="A6" s="5"/>
      <c r="B6" s="9"/>
    </row>
    <row r="7" spans="1:2" ht="16.899999999999999" customHeight="1" x14ac:dyDescent="0.25">
      <c r="A7" s="5"/>
      <c r="B7" s="9"/>
    </row>
    <row r="8" spans="1:2" ht="16.899999999999999" customHeight="1" x14ac:dyDescent="0.25">
      <c r="A8" s="29"/>
      <c r="B8" s="9"/>
    </row>
    <row r="9" spans="1:2" ht="16.899999999999999" customHeight="1" x14ac:dyDescent="0.25">
      <c r="A9" s="29"/>
      <c r="B9" s="9"/>
    </row>
    <row r="10" spans="1:2" ht="16.899999999999999" customHeight="1" x14ac:dyDescent="0.25">
      <c r="A10" s="29"/>
      <c r="B10" s="9"/>
    </row>
    <row r="11" spans="1:2" ht="16.899999999999999" customHeight="1" x14ac:dyDescent="0.25">
      <c r="A11" s="29"/>
      <c r="B11" s="9"/>
    </row>
  </sheetData>
  <autoFilter ref="A1:B11" xr:uid="{00000000-0009-0000-0000-000013000000}">
    <sortState xmlns:xlrd2="http://schemas.microsoft.com/office/spreadsheetml/2017/richdata2" ref="A2:P188">
      <sortCondition descending="1" ref="B1:B188"/>
    </sortState>
  </autoFilter>
  <conditionalFormatting sqref="B1:B1048576">
    <cfRule type="cellIs" dxfId="6" priority="3" operator="equal">
      <formula>"yes"</formula>
    </cfRule>
  </conditionalFormatting>
  <conditionalFormatting sqref="B1:B1048576">
    <cfRule type="cellIs" dxfId="5" priority="2" operator="equal">
      <formula>"may"</formula>
    </cfRule>
  </conditionalFormatting>
  <pageMargins left="0.7" right="0.7" top="0.75" bottom="0.75" header="0.3" footer="0.3"/>
  <pageSetup paperSize="9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B14"/>
  <sheetViews>
    <sheetView zoomScale="96" zoomScaleNormal="96" workbookViewId="0">
      <pane xSplit="1" ySplit="1" topLeftCell="B2" activePane="bottomRight" state="frozen"/>
      <selection activeCell="D131" sqref="D131"/>
      <selection pane="topRight" activeCell="D131" sqref="D131"/>
      <selection pane="bottomLeft" activeCell="D131" sqref="D131"/>
      <selection pane="bottomRight" activeCell="A2" sqref="A2:B14"/>
    </sheetView>
  </sheetViews>
  <sheetFormatPr defaultRowHeight="15.75" x14ac:dyDescent="0.25"/>
  <cols>
    <col min="1" max="1" width="40.28515625" style="4" bestFit="1" customWidth="1"/>
    <col min="2" max="2" width="5.5703125" style="2" customWidth="1"/>
    <col min="3" max="16384" width="9.140625" style="4"/>
  </cols>
  <sheetData>
    <row r="1" spans="1:2" s="2" customFormat="1" ht="80.25" customHeight="1" x14ac:dyDescent="0.25">
      <c r="A1" s="3" t="s">
        <v>76</v>
      </c>
      <c r="B1" s="25" t="s">
        <v>86</v>
      </c>
    </row>
    <row r="2" spans="1:2" ht="16.899999999999999" customHeight="1" x14ac:dyDescent="0.25">
      <c r="A2" s="29"/>
      <c r="B2" s="9"/>
    </row>
    <row r="3" spans="1:2" ht="16.899999999999999" customHeight="1" x14ac:dyDescent="0.25">
      <c r="A3" s="17"/>
      <c r="B3" s="1"/>
    </row>
    <row r="4" spans="1:2" ht="16.899999999999999" customHeight="1" x14ac:dyDescent="0.25">
      <c r="A4" s="17"/>
      <c r="B4" s="9"/>
    </row>
    <row r="5" spans="1:2" ht="16.899999999999999" customHeight="1" x14ac:dyDescent="0.25">
      <c r="A5" s="6"/>
      <c r="B5" s="9"/>
    </row>
    <row r="6" spans="1:2" ht="16.899999999999999" customHeight="1" x14ac:dyDescent="0.25">
      <c r="A6" s="5"/>
      <c r="B6" s="1"/>
    </row>
    <row r="7" spans="1:2" ht="16.899999999999999" customHeight="1" x14ac:dyDescent="0.25">
      <c r="A7" s="6"/>
      <c r="B7" s="23"/>
    </row>
    <row r="8" spans="1:2" ht="16.899999999999999" customHeight="1" x14ac:dyDescent="0.25">
      <c r="A8" s="5"/>
      <c r="B8" s="1"/>
    </row>
    <row r="9" spans="1:2" ht="16.899999999999999" customHeight="1" x14ac:dyDescent="0.25">
      <c r="A9" s="5"/>
      <c r="B9" s="1"/>
    </row>
    <row r="10" spans="1:2" ht="16.899999999999999" customHeight="1" x14ac:dyDescent="0.25">
      <c r="A10" s="5"/>
      <c r="B10" s="9"/>
    </row>
    <row r="11" spans="1:2" ht="16.899999999999999" customHeight="1" x14ac:dyDescent="0.25">
      <c r="A11" s="5"/>
      <c r="B11" s="10"/>
    </row>
    <row r="12" spans="1:2" ht="16.899999999999999" customHeight="1" x14ac:dyDescent="0.25">
      <c r="A12" s="5"/>
      <c r="B12" s="9"/>
    </row>
    <row r="13" spans="1:2" ht="16.899999999999999" customHeight="1" x14ac:dyDescent="0.25">
      <c r="A13" s="6"/>
      <c r="B13" s="1"/>
    </row>
    <row r="14" spans="1:2" ht="16.899999999999999" customHeight="1" x14ac:dyDescent="0.25">
      <c r="A14" s="46"/>
      <c r="B14" s="9"/>
    </row>
  </sheetData>
  <autoFilter ref="A1:B14" xr:uid="{00000000-0009-0000-0000-000014000000}">
    <sortState xmlns:xlrd2="http://schemas.microsoft.com/office/spreadsheetml/2017/richdata2" ref="A2:Q188">
      <sortCondition descending="1" ref="B1:B188"/>
    </sortState>
  </autoFilter>
  <conditionalFormatting sqref="B1:B1048576">
    <cfRule type="cellIs" dxfId="4" priority="3" operator="equal">
      <formula>"yes"</formula>
    </cfRule>
  </conditionalFormatting>
  <conditionalFormatting sqref="B1:B1048576">
    <cfRule type="cellIs" dxfId="3" priority="2" operator="equal">
      <formula>"may"</formula>
    </cfRule>
  </conditionalFormatting>
  <pageMargins left="0.7" right="0.7" top="0.75" bottom="0.75" header="0.3" footer="0.3"/>
  <pageSetup paperSize="9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B12"/>
  <sheetViews>
    <sheetView zoomScale="96" zoomScaleNormal="96" workbookViewId="0">
      <pane xSplit="1" ySplit="1" topLeftCell="B2" activePane="bottomRight" state="frozen"/>
      <selection activeCell="D131" sqref="D131"/>
      <selection pane="topRight" activeCell="D131" sqref="D131"/>
      <selection pane="bottomLeft" activeCell="D131" sqref="D131"/>
      <selection pane="bottomRight" activeCell="A2" sqref="A2:B12"/>
    </sheetView>
  </sheetViews>
  <sheetFormatPr defaultRowHeight="15.75" x14ac:dyDescent="0.25"/>
  <cols>
    <col min="1" max="1" width="31.7109375" style="4" bestFit="1" customWidth="1"/>
    <col min="2" max="2" width="8.7109375" style="2" bestFit="1" customWidth="1"/>
    <col min="3" max="16384" width="9.140625" style="4"/>
  </cols>
  <sheetData>
    <row r="1" spans="1:2" s="2" customFormat="1" ht="80.25" customHeight="1" x14ac:dyDescent="0.25">
      <c r="A1" s="3" t="s">
        <v>76</v>
      </c>
      <c r="B1" s="25" t="s">
        <v>6</v>
      </c>
    </row>
    <row r="2" spans="1:2" ht="16.899999999999999" customHeight="1" x14ac:dyDescent="0.25">
      <c r="A2" s="17"/>
      <c r="B2" s="1"/>
    </row>
    <row r="3" spans="1:2" ht="16.899999999999999" customHeight="1" x14ac:dyDescent="0.25">
      <c r="A3" s="5"/>
      <c r="B3" s="9"/>
    </row>
    <row r="4" spans="1:2" ht="16.899999999999999" customHeight="1" x14ac:dyDescent="0.25">
      <c r="A4" s="5"/>
      <c r="B4" s="9"/>
    </row>
    <row r="5" spans="1:2" ht="16.899999999999999" customHeight="1" x14ac:dyDescent="0.25">
      <c r="A5" s="5"/>
      <c r="B5" s="9"/>
    </row>
    <row r="6" spans="1:2" ht="16.899999999999999" customHeight="1" x14ac:dyDescent="0.25">
      <c r="A6" s="17"/>
      <c r="B6" s="9"/>
    </row>
    <row r="7" spans="1:2" ht="16.899999999999999" customHeight="1" x14ac:dyDescent="0.25">
      <c r="A7" s="17"/>
      <c r="B7" s="9"/>
    </row>
    <row r="8" spans="1:2" ht="16.899999999999999" customHeight="1" x14ac:dyDescent="0.25">
      <c r="A8" s="5"/>
      <c r="B8" s="9"/>
    </row>
    <row r="9" spans="1:2" ht="16.899999999999999" customHeight="1" x14ac:dyDescent="0.25">
      <c r="A9" s="29"/>
      <c r="B9" s="9"/>
    </row>
    <row r="10" spans="1:2" ht="16.899999999999999" customHeight="1" x14ac:dyDescent="0.25">
      <c r="A10" s="29"/>
      <c r="B10" s="9"/>
    </row>
    <row r="11" spans="1:2" ht="16.899999999999999" customHeight="1" x14ac:dyDescent="0.25">
      <c r="A11" s="29"/>
      <c r="B11" s="9"/>
    </row>
    <row r="12" spans="1:2" ht="16.899999999999999" customHeight="1" x14ac:dyDescent="0.25">
      <c r="A12" s="29"/>
      <c r="B12" s="9"/>
    </row>
  </sheetData>
  <autoFilter ref="A1:B12" xr:uid="{00000000-0009-0000-0000-000015000000}">
    <sortState xmlns:xlrd2="http://schemas.microsoft.com/office/spreadsheetml/2017/richdata2" ref="A2:R188">
      <sortCondition descending="1" ref="B1:B188"/>
    </sortState>
  </autoFilter>
  <conditionalFormatting sqref="B1:B1048576">
    <cfRule type="cellIs" dxfId="2" priority="3" operator="equal">
      <formula>"yes"</formula>
    </cfRule>
  </conditionalFormatting>
  <conditionalFormatting sqref="B1:B1048576">
    <cfRule type="cellIs" dxfId="1" priority="2" operator="equal">
      <formula>"may"</formula>
    </cfRule>
  </conditionalFormatting>
  <pageMargins left="0.7" right="0.7" top="0.75" bottom="0.75" header="0.3" footer="0.3"/>
  <pageSetup paperSize="9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B142"/>
  <sheetViews>
    <sheetView zoomScale="96" zoomScaleNormal="96" workbookViewId="0">
      <pane xSplit="1" ySplit="1" topLeftCell="B121" activePane="bottomRight" state="frozen"/>
      <selection activeCell="D131" sqref="D131"/>
      <selection pane="topRight" activeCell="D131" sqref="D131"/>
      <selection pane="bottomLeft" activeCell="D131" sqref="D131"/>
      <selection pane="bottomRight" activeCell="A2" sqref="A2:B146"/>
    </sheetView>
  </sheetViews>
  <sheetFormatPr defaultRowHeight="15.75" x14ac:dyDescent="0.25"/>
  <cols>
    <col min="1" max="1" width="41.7109375" style="4" bestFit="1" customWidth="1"/>
    <col min="2" max="2" width="8.7109375" style="2" bestFit="1" customWidth="1"/>
    <col min="3" max="16384" width="9.140625" style="4"/>
  </cols>
  <sheetData>
    <row r="1" spans="1:2" s="2" customFormat="1" ht="80.25" customHeight="1" x14ac:dyDescent="0.25">
      <c r="A1" s="3" t="s">
        <v>76</v>
      </c>
      <c r="B1" s="26" t="s">
        <v>75</v>
      </c>
    </row>
    <row r="2" spans="1:2" ht="16.899999999999999" customHeight="1" x14ac:dyDescent="0.25">
      <c r="A2" s="6"/>
      <c r="B2" s="1"/>
    </row>
    <row r="3" spans="1:2" ht="16.899999999999999" customHeight="1" x14ac:dyDescent="0.25">
      <c r="A3" s="29"/>
      <c r="B3" s="1"/>
    </row>
    <row r="4" spans="1:2" ht="16.899999999999999" customHeight="1" x14ac:dyDescent="0.25">
      <c r="A4" s="29"/>
      <c r="B4" s="1"/>
    </row>
    <row r="5" spans="1:2" ht="16.899999999999999" customHeight="1" x14ac:dyDescent="0.25">
      <c r="A5" s="17"/>
      <c r="B5" s="1"/>
    </row>
    <row r="6" spans="1:2" ht="16.899999999999999" customHeight="1" x14ac:dyDescent="0.25">
      <c r="A6" s="5"/>
      <c r="B6" s="1"/>
    </row>
    <row r="7" spans="1:2" ht="16.899999999999999" customHeight="1" x14ac:dyDescent="0.25">
      <c r="A7" s="17"/>
      <c r="B7" s="1"/>
    </row>
    <row r="8" spans="1:2" ht="16.899999999999999" customHeight="1" x14ac:dyDescent="0.25">
      <c r="A8" s="5"/>
      <c r="B8" s="1"/>
    </row>
    <row r="9" spans="1:2" ht="16.899999999999999" customHeight="1" x14ac:dyDescent="0.25">
      <c r="A9" s="5"/>
      <c r="B9" s="1"/>
    </row>
    <row r="10" spans="1:2" ht="16.899999999999999" customHeight="1" x14ac:dyDescent="0.25">
      <c r="A10" s="5"/>
      <c r="B10" s="58"/>
    </row>
    <row r="11" spans="1:2" ht="16.899999999999999" customHeight="1" x14ac:dyDescent="0.25">
      <c r="A11" s="17"/>
      <c r="B11" s="1"/>
    </row>
    <row r="12" spans="1:2" ht="16.899999999999999" customHeight="1" x14ac:dyDescent="0.25">
      <c r="A12" s="5"/>
      <c r="B12" s="1"/>
    </row>
    <row r="13" spans="1:2" ht="16.899999999999999" customHeight="1" x14ac:dyDescent="0.25">
      <c r="A13" s="5"/>
      <c r="B13" s="1"/>
    </row>
    <row r="14" spans="1:2" ht="16.899999999999999" customHeight="1" x14ac:dyDescent="0.25">
      <c r="A14" s="17"/>
      <c r="B14" s="1"/>
    </row>
    <row r="15" spans="1:2" ht="16.899999999999999" customHeight="1" x14ac:dyDescent="0.25">
      <c r="A15" s="5"/>
      <c r="B15" s="1"/>
    </row>
    <row r="16" spans="1:2" ht="16.899999999999999" customHeight="1" x14ac:dyDescent="0.25">
      <c r="A16" s="17"/>
      <c r="B16" s="1"/>
    </row>
    <row r="17" spans="1:2" ht="16.899999999999999" customHeight="1" x14ac:dyDescent="0.25">
      <c r="A17" s="6"/>
      <c r="B17" s="1"/>
    </row>
    <row r="18" spans="1:2" ht="16.899999999999999" customHeight="1" x14ac:dyDescent="0.25">
      <c r="A18" s="6"/>
      <c r="B18" s="1"/>
    </row>
    <row r="19" spans="1:2" ht="16.899999999999999" customHeight="1" x14ac:dyDescent="0.25">
      <c r="A19" s="6"/>
      <c r="B19" s="1"/>
    </row>
    <row r="20" spans="1:2" ht="16.899999999999999" customHeight="1" x14ac:dyDescent="0.25">
      <c r="A20" s="5"/>
      <c r="B20" s="1"/>
    </row>
    <row r="21" spans="1:2" ht="16.899999999999999" customHeight="1" x14ac:dyDescent="0.25">
      <c r="A21" s="17"/>
      <c r="B21" s="20"/>
    </row>
    <row r="22" spans="1:2" ht="16.899999999999999" customHeight="1" x14ac:dyDescent="0.25">
      <c r="A22" s="17"/>
      <c r="B22" s="1"/>
    </row>
    <row r="23" spans="1:2" ht="16.899999999999999" customHeight="1" x14ac:dyDescent="0.25">
      <c r="A23" s="5"/>
      <c r="B23" s="1"/>
    </row>
    <row r="24" spans="1:2" ht="16.899999999999999" customHeight="1" x14ac:dyDescent="0.25">
      <c r="A24" s="6"/>
      <c r="B24" s="1"/>
    </row>
    <row r="25" spans="1:2" ht="16.899999999999999" customHeight="1" x14ac:dyDescent="0.25">
      <c r="A25" s="6"/>
      <c r="B25" s="1"/>
    </row>
    <row r="26" spans="1:2" ht="16.899999999999999" customHeight="1" x14ac:dyDescent="0.25">
      <c r="A26" s="5"/>
      <c r="B26" s="1"/>
    </row>
    <row r="27" spans="1:2" ht="16.899999999999999" customHeight="1" x14ac:dyDescent="0.25">
      <c r="A27" s="17"/>
      <c r="B27" s="1"/>
    </row>
    <row r="28" spans="1:2" ht="16.899999999999999" customHeight="1" x14ac:dyDescent="0.25">
      <c r="A28" s="5"/>
      <c r="B28" s="1"/>
    </row>
    <row r="29" spans="1:2" ht="16.899999999999999" customHeight="1" x14ac:dyDescent="0.25">
      <c r="A29" s="5"/>
      <c r="B29" s="1"/>
    </row>
    <row r="30" spans="1:2" ht="16.899999999999999" customHeight="1" x14ac:dyDescent="0.25">
      <c r="A30" s="17"/>
      <c r="B30" s="1"/>
    </row>
    <row r="31" spans="1:2" ht="16.899999999999999" customHeight="1" x14ac:dyDescent="0.25">
      <c r="A31" s="17"/>
      <c r="B31" s="1"/>
    </row>
    <row r="32" spans="1:2" ht="16.899999999999999" customHeight="1" x14ac:dyDescent="0.25">
      <c r="A32" s="17"/>
      <c r="B32" s="1"/>
    </row>
    <row r="33" spans="1:2" ht="16.899999999999999" customHeight="1" x14ac:dyDescent="0.25">
      <c r="A33" s="17"/>
      <c r="B33" s="1"/>
    </row>
    <row r="34" spans="1:2" ht="16.899999999999999" customHeight="1" x14ac:dyDescent="0.25">
      <c r="A34" s="17"/>
      <c r="B34" s="1"/>
    </row>
    <row r="35" spans="1:2" ht="16.899999999999999" customHeight="1" x14ac:dyDescent="0.25">
      <c r="A35" s="17"/>
      <c r="B35" s="1"/>
    </row>
    <row r="36" spans="1:2" ht="16.899999999999999" customHeight="1" x14ac:dyDescent="0.25">
      <c r="A36" s="5"/>
      <c r="B36" s="1"/>
    </row>
    <row r="37" spans="1:2" ht="16.899999999999999" customHeight="1" x14ac:dyDescent="0.25">
      <c r="A37" s="17"/>
      <c r="B37" s="1"/>
    </row>
    <row r="38" spans="1:2" ht="16.899999999999999" customHeight="1" x14ac:dyDescent="0.25">
      <c r="A38" s="5"/>
      <c r="B38" s="1"/>
    </row>
    <row r="39" spans="1:2" ht="16.899999999999999" customHeight="1" x14ac:dyDescent="0.25">
      <c r="A39" s="5"/>
      <c r="B39" s="1"/>
    </row>
    <row r="40" spans="1:2" ht="16.899999999999999" customHeight="1" x14ac:dyDescent="0.25">
      <c r="A40" s="17"/>
      <c r="B40" s="1"/>
    </row>
    <row r="41" spans="1:2" ht="16.899999999999999" customHeight="1" x14ac:dyDescent="0.25">
      <c r="A41" s="29"/>
      <c r="B41" s="1"/>
    </row>
    <row r="42" spans="1:2" ht="16.899999999999999" customHeight="1" x14ac:dyDescent="0.25">
      <c r="A42" s="29"/>
      <c r="B42" s="1"/>
    </row>
    <row r="43" spans="1:2" ht="16.899999999999999" customHeight="1" x14ac:dyDescent="0.25">
      <c r="A43" s="5"/>
      <c r="B43" s="1"/>
    </row>
    <row r="44" spans="1:2" ht="16.899999999999999" customHeight="1" x14ac:dyDescent="0.25">
      <c r="A44" s="17"/>
      <c r="B44" s="1"/>
    </row>
    <row r="45" spans="1:2" ht="16.899999999999999" customHeight="1" x14ac:dyDescent="0.25">
      <c r="A45" s="5"/>
      <c r="B45" s="1"/>
    </row>
    <row r="46" spans="1:2" ht="16.899999999999999" customHeight="1" x14ac:dyDescent="0.25">
      <c r="A46" s="5"/>
      <c r="B46" s="1"/>
    </row>
    <row r="47" spans="1:2" ht="16.899999999999999" customHeight="1" x14ac:dyDescent="0.25">
      <c r="A47" s="6"/>
      <c r="B47" s="1"/>
    </row>
    <row r="48" spans="1:2" ht="16.899999999999999" customHeight="1" x14ac:dyDescent="0.25">
      <c r="A48" s="29"/>
      <c r="B48" s="1"/>
    </row>
    <row r="49" spans="1:2" ht="16.899999999999999" customHeight="1" x14ac:dyDescent="0.25">
      <c r="A49" s="29"/>
      <c r="B49" s="1"/>
    </row>
    <row r="50" spans="1:2" ht="16.899999999999999" customHeight="1" x14ac:dyDescent="0.25">
      <c r="A50" s="29"/>
      <c r="B50" s="1"/>
    </row>
    <row r="51" spans="1:2" ht="16.899999999999999" customHeight="1" x14ac:dyDescent="0.25">
      <c r="A51" s="6"/>
      <c r="B51" s="1"/>
    </row>
    <row r="52" spans="1:2" ht="16.899999999999999" customHeight="1" x14ac:dyDescent="0.25">
      <c r="A52" s="17"/>
      <c r="B52" s="1"/>
    </row>
    <row r="53" spans="1:2" ht="16.899999999999999" customHeight="1" x14ac:dyDescent="0.25">
      <c r="A53" s="5"/>
      <c r="B53" s="1"/>
    </row>
    <row r="54" spans="1:2" ht="16.899999999999999" customHeight="1" x14ac:dyDescent="0.25">
      <c r="A54" s="17"/>
      <c r="B54" s="1"/>
    </row>
    <row r="55" spans="1:2" ht="16.899999999999999" customHeight="1" x14ac:dyDescent="0.25">
      <c r="A55" s="29"/>
      <c r="B55" s="1"/>
    </row>
    <row r="56" spans="1:2" ht="16.899999999999999" customHeight="1" x14ac:dyDescent="0.25">
      <c r="A56" s="29"/>
      <c r="B56" s="1"/>
    </row>
    <row r="57" spans="1:2" ht="16.899999999999999" customHeight="1" x14ac:dyDescent="0.25">
      <c r="A57" s="17"/>
      <c r="B57" s="1"/>
    </row>
    <row r="58" spans="1:2" ht="16.899999999999999" customHeight="1" x14ac:dyDescent="0.25">
      <c r="A58" s="29"/>
      <c r="B58" s="1"/>
    </row>
    <row r="59" spans="1:2" ht="16.899999999999999" customHeight="1" x14ac:dyDescent="0.25">
      <c r="A59" s="29"/>
      <c r="B59" s="1"/>
    </row>
    <row r="60" spans="1:2" ht="16.899999999999999" customHeight="1" x14ac:dyDescent="0.25">
      <c r="A60" s="6"/>
      <c r="B60" s="1"/>
    </row>
    <row r="61" spans="1:2" ht="16.899999999999999" customHeight="1" x14ac:dyDescent="0.25">
      <c r="A61" s="44"/>
      <c r="B61" s="1"/>
    </row>
    <row r="62" spans="1:2" ht="16.899999999999999" customHeight="1" x14ac:dyDescent="0.25">
      <c r="A62" s="5"/>
      <c r="B62" s="1"/>
    </row>
    <row r="63" spans="1:2" ht="16.899999999999999" customHeight="1" x14ac:dyDescent="0.25">
      <c r="A63" s="5"/>
      <c r="B63" s="1"/>
    </row>
    <row r="64" spans="1:2" ht="16.899999999999999" customHeight="1" x14ac:dyDescent="0.25">
      <c r="A64" s="17"/>
      <c r="B64" s="1"/>
    </row>
    <row r="65" spans="1:2" ht="16.899999999999999" customHeight="1" x14ac:dyDescent="0.25">
      <c r="A65" s="29"/>
      <c r="B65" s="1"/>
    </row>
    <row r="66" spans="1:2" ht="16.899999999999999" customHeight="1" x14ac:dyDescent="0.25">
      <c r="A66" s="6"/>
      <c r="B66" s="1"/>
    </row>
    <row r="67" spans="1:2" ht="16.899999999999999" customHeight="1" x14ac:dyDescent="0.25">
      <c r="A67" s="5"/>
      <c r="B67" s="1"/>
    </row>
    <row r="68" spans="1:2" ht="16.899999999999999" customHeight="1" x14ac:dyDescent="0.25">
      <c r="A68" s="17"/>
      <c r="B68" s="1"/>
    </row>
    <row r="69" spans="1:2" ht="16.899999999999999" customHeight="1" x14ac:dyDescent="0.25">
      <c r="A69" s="5"/>
      <c r="B69" s="1"/>
    </row>
    <row r="70" spans="1:2" ht="16.899999999999999" customHeight="1" x14ac:dyDescent="0.25">
      <c r="A70" s="6"/>
      <c r="B70" s="1"/>
    </row>
    <row r="71" spans="1:2" ht="16.899999999999999" customHeight="1" x14ac:dyDescent="0.25">
      <c r="A71" s="6"/>
      <c r="B71" s="1"/>
    </row>
    <row r="72" spans="1:2" ht="16.899999999999999" customHeight="1" x14ac:dyDescent="0.25">
      <c r="A72" s="17"/>
      <c r="B72" s="1"/>
    </row>
    <row r="73" spans="1:2" ht="16.899999999999999" customHeight="1" x14ac:dyDescent="0.25">
      <c r="A73" s="17"/>
      <c r="B73" s="1"/>
    </row>
    <row r="74" spans="1:2" ht="16.899999999999999" customHeight="1" x14ac:dyDescent="0.25">
      <c r="A74" s="6"/>
      <c r="B74" s="1"/>
    </row>
    <row r="75" spans="1:2" ht="16.899999999999999" customHeight="1" x14ac:dyDescent="0.25">
      <c r="A75" s="6"/>
      <c r="B75" s="1"/>
    </row>
    <row r="76" spans="1:2" ht="16.899999999999999" customHeight="1" x14ac:dyDescent="0.25">
      <c r="A76" s="17"/>
      <c r="B76" s="1"/>
    </row>
    <row r="77" spans="1:2" ht="16.899999999999999" customHeight="1" x14ac:dyDescent="0.25">
      <c r="A77" s="17"/>
      <c r="B77" s="1"/>
    </row>
    <row r="78" spans="1:2" ht="16.899999999999999" customHeight="1" x14ac:dyDescent="0.25">
      <c r="A78" s="29"/>
      <c r="B78" s="1"/>
    </row>
    <row r="79" spans="1:2" ht="16.899999999999999" customHeight="1" x14ac:dyDescent="0.25">
      <c r="A79" s="6"/>
      <c r="B79" s="1"/>
    </row>
    <row r="80" spans="1:2" ht="16.899999999999999" customHeight="1" x14ac:dyDescent="0.25">
      <c r="A80" s="29"/>
      <c r="B80" s="1"/>
    </row>
    <row r="81" spans="1:2" x14ac:dyDescent="0.25">
      <c r="A81" s="17"/>
      <c r="B81" s="20"/>
    </row>
    <row r="82" spans="1:2" x14ac:dyDescent="0.25">
      <c r="A82" s="17"/>
      <c r="B82" s="1"/>
    </row>
    <row r="83" spans="1:2" x14ac:dyDescent="0.25">
      <c r="A83" s="17"/>
      <c r="B83" s="1"/>
    </row>
    <row r="84" spans="1:2" x14ac:dyDescent="0.25">
      <c r="A84" s="6"/>
      <c r="B84" s="20"/>
    </row>
    <row r="85" spans="1:2" x14ac:dyDescent="0.25">
      <c r="A85" s="6"/>
      <c r="B85" s="20"/>
    </row>
    <row r="86" spans="1:2" x14ac:dyDescent="0.25">
      <c r="A86" s="5"/>
      <c r="B86" s="1"/>
    </row>
    <row r="87" spans="1:2" x14ac:dyDescent="0.25">
      <c r="A87" s="5"/>
      <c r="B87" s="1"/>
    </row>
    <row r="88" spans="1:2" x14ac:dyDescent="0.25">
      <c r="A88" s="5"/>
      <c r="B88" s="1"/>
    </row>
    <row r="89" spans="1:2" x14ac:dyDescent="0.25">
      <c r="A89" s="5"/>
      <c r="B89" s="1"/>
    </row>
    <row r="90" spans="1:2" x14ac:dyDescent="0.25">
      <c r="A90" s="5"/>
      <c r="B90" s="1"/>
    </row>
    <row r="91" spans="1:2" x14ac:dyDescent="0.25">
      <c r="A91" s="5"/>
      <c r="B91" s="1"/>
    </row>
    <row r="92" spans="1:2" x14ac:dyDescent="0.25">
      <c r="A92" s="5"/>
      <c r="B92" s="1"/>
    </row>
    <row r="93" spans="1:2" x14ac:dyDescent="0.25">
      <c r="A93" s="6"/>
      <c r="B93" s="1"/>
    </row>
    <row r="94" spans="1:2" x14ac:dyDescent="0.25">
      <c r="A94" s="6"/>
      <c r="B94" s="1"/>
    </row>
    <row r="95" spans="1:2" x14ac:dyDescent="0.25">
      <c r="A95" s="5"/>
      <c r="B95" s="1"/>
    </row>
    <row r="96" spans="1:2" x14ac:dyDescent="0.25">
      <c r="A96" s="5"/>
      <c r="B96" s="1"/>
    </row>
    <row r="97" spans="1:2" x14ac:dyDescent="0.25">
      <c r="A97" s="5"/>
      <c r="B97" s="1"/>
    </row>
    <row r="98" spans="1:2" x14ac:dyDescent="0.25">
      <c r="A98" s="5"/>
      <c r="B98" s="1"/>
    </row>
    <row r="99" spans="1:2" x14ac:dyDescent="0.25">
      <c r="A99" s="17"/>
      <c r="B99" s="1"/>
    </row>
    <row r="100" spans="1:2" x14ac:dyDescent="0.25">
      <c r="A100" s="29"/>
      <c r="B100" s="1"/>
    </row>
    <row r="101" spans="1:2" x14ac:dyDescent="0.25">
      <c r="A101" s="29"/>
      <c r="B101" s="1"/>
    </row>
    <row r="102" spans="1:2" x14ac:dyDescent="0.25">
      <c r="A102" s="46"/>
      <c r="B102" s="1"/>
    </row>
    <row r="103" spans="1:2" x14ac:dyDescent="0.25">
      <c r="A103" s="6"/>
      <c r="B103" s="1"/>
    </row>
    <row r="104" spans="1:2" x14ac:dyDescent="0.25">
      <c r="A104" s="5"/>
      <c r="B104" s="1"/>
    </row>
    <row r="105" spans="1:2" x14ac:dyDescent="0.25">
      <c r="A105" s="6"/>
      <c r="B105" s="1"/>
    </row>
    <row r="106" spans="1:2" x14ac:dyDescent="0.25">
      <c r="A106" s="5"/>
      <c r="B106" s="1"/>
    </row>
    <row r="107" spans="1:2" x14ac:dyDescent="0.25">
      <c r="A107" s="5"/>
      <c r="B107" s="1"/>
    </row>
    <row r="108" spans="1:2" x14ac:dyDescent="0.25">
      <c r="A108" s="17"/>
      <c r="B108" s="1"/>
    </row>
    <row r="109" spans="1:2" x14ac:dyDescent="0.25">
      <c r="A109" s="17"/>
      <c r="B109" s="1"/>
    </row>
    <row r="110" spans="1:2" x14ac:dyDescent="0.25">
      <c r="A110" s="29"/>
      <c r="B110" s="1"/>
    </row>
    <row r="111" spans="1:2" x14ac:dyDescent="0.25">
      <c r="A111" s="5"/>
      <c r="B111" s="1"/>
    </row>
    <row r="112" spans="1:2" x14ac:dyDescent="0.25">
      <c r="A112" s="29"/>
      <c r="B112" s="1"/>
    </row>
    <row r="113" spans="1:2" x14ac:dyDescent="0.25">
      <c r="A113" s="5"/>
      <c r="B113" s="1"/>
    </row>
    <row r="114" spans="1:2" x14ac:dyDescent="0.25">
      <c r="A114" s="5"/>
      <c r="B114" s="1"/>
    </row>
    <row r="115" spans="1:2" x14ac:dyDescent="0.25">
      <c r="A115" s="29"/>
      <c r="B115" s="1"/>
    </row>
    <row r="116" spans="1:2" x14ac:dyDescent="0.25">
      <c r="A116" s="5"/>
      <c r="B116" s="1"/>
    </row>
    <row r="117" spans="1:2" x14ac:dyDescent="0.25">
      <c r="A117" s="29"/>
      <c r="B117" s="1"/>
    </row>
    <row r="118" spans="1:2" x14ac:dyDescent="0.25">
      <c r="A118" s="29"/>
      <c r="B118" s="1"/>
    </row>
    <row r="119" spans="1:2" x14ac:dyDescent="0.25">
      <c r="A119" s="5"/>
      <c r="B119" s="1"/>
    </row>
    <row r="120" spans="1:2" x14ac:dyDescent="0.25">
      <c r="A120" s="5"/>
      <c r="B120" s="1"/>
    </row>
    <row r="121" spans="1:2" x14ac:dyDescent="0.25">
      <c r="A121" s="5"/>
      <c r="B121" s="1"/>
    </row>
    <row r="122" spans="1:2" x14ac:dyDescent="0.25">
      <c r="A122" s="5"/>
      <c r="B122" s="1"/>
    </row>
    <row r="123" spans="1:2" x14ac:dyDescent="0.25">
      <c r="A123" s="6"/>
      <c r="B123" s="51"/>
    </row>
    <row r="124" spans="1:2" x14ac:dyDescent="0.25">
      <c r="A124" s="6"/>
      <c r="B124" s="1"/>
    </row>
    <row r="125" spans="1:2" x14ac:dyDescent="0.25">
      <c r="A125" s="5"/>
      <c r="B125" s="1"/>
    </row>
    <row r="126" spans="1:2" x14ac:dyDescent="0.25">
      <c r="A126" s="6"/>
      <c r="B126" s="1"/>
    </row>
    <row r="127" spans="1:2" x14ac:dyDescent="0.25">
      <c r="A127" s="5"/>
      <c r="B127" s="1"/>
    </row>
    <row r="128" spans="1:2" x14ac:dyDescent="0.25">
      <c r="A128" s="5"/>
      <c r="B128" s="1"/>
    </row>
    <row r="129" spans="1:2" x14ac:dyDescent="0.25">
      <c r="A129" s="6"/>
      <c r="B129" s="1"/>
    </row>
    <row r="130" spans="1:2" x14ac:dyDescent="0.25">
      <c r="A130" s="5"/>
      <c r="B130" s="1"/>
    </row>
    <row r="131" spans="1:2" x14ac:dyDescent="0.25">
      <c r="A131" s="5"/>
      <c r="B131" s="1"/>
    </row>
    <row r="132" spans="1:2" x14ac:dyDescent="0.25">
      <c r="A132" s="17"/>
      <c r="B132" s="1"/>
    </row>
    <row r="133" spans="1:2" x14ac:dyDescent="0.25">
      <c r="A133" s="17"/>
      <c r="B133" s="1"/>
    </row>
    <row r="134" spans="1:2" x14ac:dyDescent="0.25">
      <c r="A134" s="17"/>
      <c r="B134" s="1"/>
    </row>
    <row r="135" spans="1:2" x14ac:dyDescent="0.25">
      <c r="A135" s="5"/>
      <c r="B135" s="1"/>
    </row>
    <row r="136" spans="1:2" x14ac:dyDescent="0.25">
      <c r="A136" s="5"/>
      <c r="B136" s="1"/>
    </row>
    <row r="137" spans="1:2" x14ac:dyDescent="0.25">
      <c r="A137" s="5"/>
      <c r="B137" s="1"/>
    </row>
    <row r="138" spans="1:2" x14ac:dyDescent="0.25">
      <c r="A138" s="5"/>
      <c r="B138" s="1"/>
    </row>
    <row r="139" spans="1:2" x14ac:dyDescent="0.25">
      <c r="A139" s="5"/>
      <c r="B139" s="1"/>
    </row>
    <row r="140" spans="1:2" x14ac:dyDescent="0.25">
      <c r="A140" s="5"/>
      <c r="B140" s="1"/>
    </row>
    <row r="141" spans="1:2" x14ac:dyDescent="0.25">
      <c r="A141" s="5"/>
      <c r="B141" s="1"/>
    </row>
    <row r="142" spans="1:2" x14ac:dyDescent="0.25">
      <c r="A142" s="5"/>
      <c r="B142" s="1"/>
    </row>
  </sheetData>
  <autoFilter ref="A1:B142" xr:uid="{00000000-0009-0000-0000-000016000000}">
    <sortState xmlns:xlrd2="http://schemas.microsoft.com/office/spreadsheetml/2017/richdata2" ref="A2:D142">
      <sortCondition ref="A1:A142"/>
    </sortState>
  </autoFilter>
  <conditionalFormatting sqref="B1:B1048576">
    <cfRule type="cellIs" dxfId="0" priority="1" operator="equal">
      <formula>"yes"</formula>
    </cfRule>
  </conditionalFormatting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B25"/>
  <sheetViews>
    <sheetView workbookViewId="0">
      <selection activeCell="K16" sqref="K16"/>
    </sheetView>
  </sheetViews>
  <sheetFormatPr defaultRowHeight="15.75" x14ac:dyDescent="0.25"/>
  <cols>
    <col min="1" max="1" width="33.140625" style="4" bestFit="1" customWidth="1"/>
    <col min="2" max="2" width="8.42578125" style="2" bestFit="1" customWidth="1"/>
    <col min="3" max="16384" width="9.140625" style="4"/>
  </cols>
  <sheetData>
    <row r="1" spans="1:2" s="2" customFormat="1" ht="80.25" customHeight="1" x14ac:dyDescent="0.25">
      <c r="A1" s="3" t="s">
        <v>76</v>
      </c>
      <c r="B1" s="55" t="s">
        <v>128</v>
      </c>
    </row>
    <row r="2" spans="1:2" ht="16.899999999999999" customHeight="1" x14ac:dyDescent="0.25">
      <c r="A2" s="5"/>
      <c r="B2" s="58"/>
    </row>
    <row r="3" spans="1:2" ht="16.899999999999999" customHeight="1" x14ac:dyDescent="0.25">
      <c r="A3" s="17"/>
      <c r="B3" s="58"/>
    </row>
    <row r="4" spans="1:2" ht="16.899999999999999" customHeight="1" x14ac:dyDescent="0.25">
      <c r="A4" s="5"/>
      <c r="B4" s="58"/>
    </row>
    <row r="5" spans="1:2" ht="16.899999999999999" customHeight="1" x14ac:dyDescent="0.25">
      <c r="A5" s="5"/>
      <c r="B5" s="58"/>
    </row>
    <row r="6" spans="1:2" ht="16.899999999999999" customHeight="1" x14ac:dyDescent="0.25">
      <c r="A6" s="17"/>
      <c r="B6" s="58"/>
    </row>
    <row r="7" spans="1:2" ht="16.899999999999999" customHeight="1" x14ac:dyDescent="0.25">
      <c r="A7" s="29"/>
      <c r="B7" s="58"/>
    </row>
    <row r="8" spans="1:2" ht="16.899999999999999" customHeight="1" x14ac:dyDescent="0.25">
      <c r="A8" s="5"/>
      <c r="B8" s="58"/>
    </row>
    <row r="9" spans="1:2" ht="16.899999999999999" customHeight="1" x14ac:dyDescent="0.25">
      <c r="A9" s="5"/>
      <c r="B9" s="58"/>
    </row>
    <row r="10" spans="1:2" ht="16.899999999999999" customHeight="1" x14ac:dyDescent="0.25">
      <c r="A10" s="5"/>
      <c r="B10" s="58"/>
    </row>
    <row r="11" spans="1:2" ht="16.899999999999999" customHeight="1" x14ac:dyDescent="0.25">
      <c r="A11" s="6"/>
      <c r="B11" s="58"/>
    </row>
    <row r="12" spans="1:2" ht="16.899999999999999" customHeight="1" x14ac:dyDescent="0.25">
      <c r="A12" s="29"/>
      <c r="B12" s="58"/>
    </row>
    <row r="13" spans="1:2" ht="16.899999999999999" customHeight="1" x14ac:dyDescent="0.25">
      <c r="A13" s="5"/>
      <c r="B13" s="58"/>
    </row>
    <row r="14" spans="1:2" ht="16.899999999999999" customHeight="1" x14ac:dyDescent="0.25">
      <c r="A14" s="5"/>
      <c r="B14" s="58"/>
    </row>
    <row r="15" spans="1:2" ht="16.899999999999999" customHeight="1" x14ac:dyDescent="0.25">
      <c r="A15" s="5"/>
      <c r="B15" s="58"/>
    </row>
    <row r="16" spans="1:2" ht="16.899999999999999" customHeight="1" x14ac:dyDescent="0.25">
      <c r="A16" s="29"/>
      <c r="B16" s="58"/>
    </row>
    <row r="17" spans="1:2" ht="16.899999999999999" customHeight="1" x14ac:dyDescent="0.25">
      <c r="A17" s="5"/>
      <c r="B17" s="58"/>
    </row>
    <row r="18" spans="1:2" ht="16.899999999999999" customHeight="1" x14ac:dyDescent="0.25">
      <c r="A18" s="5"/>
      <c r="B18" s="58"/>
    </row>
    <row r="19" spans="1:2" ht="16.899999999999999" customHeight="1" x14ac:dyDescent="0.25">
      <c r="A19" s="5"/>
      <c r="B19" s="58"/>
    </row>
    <row r="20" spans="1:2" ht="16.899999999999999" customHeight="1" x14ac:dyDescent="0.25">
      <c r="A20" s="17"/>
      <c r="B20" s="58"/>
    </row>
    <row r="21" spans="1:2" ht="16.899999999999999" customHeight="1" x14ac:dyDescent="0.25">
      <c r="A21" s="5"/>
      <c r="B21" s="58"/>
    </row>
    <row r="22" spans="1:2" ht="16.899999999999999" customHeight="1" x14ac:dyDescent="0.25">
      <c r="A22" s="6"/>
      <c r="B22" s="58"/>
    </row>
    <row r="23" spans="1:2" ht="16.899999999999999" customHeight="1" x14ac:dyDescent="0.25">
      <c r="A23" s="5"/>
      <c r="B23" s="58"/>
    </row>
    <row r="24" spans="1:2" ht="16.899999999999999" customHeight="1" x14ac:dyDescent="0.25">
      <c r="A24" s="6"/>
      <c r="B24" s="58"/>
    </row>
    <row r="25" spans="1:2" ht="16.899999999999999" customHeight="1" x14ac:dyDescent="0.25">
      <c r="A25" s="17"/>
      <c r="B25" s="58"/>
    </row>
  </sheetData>
  <autoFilter ref="A1:B25" xr:uid="{00000000-0009-0000-0000-000017000000}">
    <sortState xmlns:xlrd2="http://schemas.microsoft.com/office/spreadsheetml/2017/richdata2" ref="A2:T188">
      <sortCondition descending="1" ref="B1:B188"/>
    </sortState>
  </autoFilter>
  <pageMargins left="0.7" right="0.7" top="0.75" bottom="0.75" header="0.3" footer="0.3"/>
  <pageSetup paperSize="9" orientation="portrait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36"/>
  <sheetViews>
    <sheetView workbookViewId="0">
      <selection activeCell="G5" sqref="G5"/>
    </sheetView>
  </sheetViews>
  <sheetFormatPr defaultRowHeight="15" x14ac:dyDescent="0.25"/>
  <cols>
    <col min="1" max="1" width="34.7109375" customWidth="1"/>
    <col min="2" max="2" width="7.140625" customWidth="1"/>
    <col min="3" max="3" width="19" customWidth="1"/>
  </cols>
  <sheetData>
    <row r="1" spans="1:3" ht="63.75" x14ac:dyDescent="0.25">
      <c r="A1" s="40" t="s">
        <v>129</v>
      </c>
      <c r="B1" s="38" t="s">
        <v>130</v>
      </c>
      <c r="C1" s="40" t="s">
        <v>206</v>
      </c>
    </row>
    <row r="2" spans="1:3" x14ac:dyDescent="0.25">
      <c r="A2" s="14"/>
      <c r="B2" s="39"/>
      <c r="C2" s="14"/>
    </row>
    <row r="3" spans="1:3" x14ac:dyDescent="0.25">
      <c r="A3" s="14"/>
      <c r="B3" s="41"/>
      <c r="C3" s="14"/>
    </row>
    <row r="4" spans="1:3" x14ac:dyDescent="0.25">
      <c r="A4" s="14"/>
      <c r="B4" s="41"/>
      <c r="C4" s="14"/>
    </row>
    <row r="5" spans="1:3" x14ac:dyDescent="0.25">
      <c r="A5" s="14"/>
      <c r="B5" s="30"/>
      <c r="C5" s="14"/>
    </row>
    <row r="6" spans="1:3" x14ac:dyDescent="0.25">
      <c r="A6" s="14"/>
      <c r="B6" s="30"/>
      <c r="C6" s="14"/>
    </row>
    <row r="7" spans="1:3" x14ac:dyDescent="0.25">
      <c r="A7" s="14"/>
      <c r="B7" s="30"/>
      <c r="C7" s="14"/>
    </row>
    <row r="8" spans="1:3" x14ac:dyDescent="0.25">
      <c r="A8" s="14"/>
      <c r="B8" s="30"/>
      <c r="C8" s="14"/>
    </row>
    <row r="9" spans="1:3" x14ac:dyDescent="0.25">
      <c r="A9" s="14"/>
      <c r="B9" s="30"/>
      <c r="C9" s="14"/>
    </row>
    <row r="10" spans="1:3" x14ac:dyDescent="0.25">
      <c r="A10" s="14"/>
      <c r="B10" s="30"/>
      <c r="C10" s="14"/>
    </row>
    <row r="11" spans="1:3" x14ac:dyDescent="0.25">
      <c r="A11" s="14"/>
      <c r="B11" s="30"/>
      <c r="C11" s="14"/>
    </row>
    <row r="12" spans="1:3" x14ac:dyDescent="0.25">
      <c r="A12" s="14"/>
      <c r="B12" s="30"/>
      <c r="C12" s="14"/>
    </row>
    <row r="13" spans="1:3" x14ac:dyDescent="0.25">
      <c r="A13" s="14"/>
      <c r="B13" s="30"/>
      <c r="C13" s="14"/>
    </row>
    <row r="14" spans="1:3" x14ac:dyDescent="0.25">
      <c r="A14" s="14"/>
      <c r="B14" s="30"/>
      <c r="C14" s="14"/>
    </row>
    <row r="15" spans="1:3" x14ac:dyDescent="0.25">
      <c r="A15" s="14"/>
      <c r="B15" s="30"/>
      <c r="C15" s="14"/>
    </row>
    <row r="16" spans="1:3" x14ac:dyDescent="0.25">
      <c r="A16" s="14"/>
      <c r="B16" s="30"/>
      <c r="C16" s="14"/>
    </row>
    <row r="17" spans="1:3" x14ac:dyDescent="0.25">
      <c r="A17" s="14"/>
      <c r="B17" s="30"/>
      <c r="C17" s="14"/>
    </row>
    <row r="18" spans="1:3" x14ac:dyDescent="0.25">
      <c r="A18" s="14"/>
      <c r="B18" s="30"/>
      <c r="C18" s="14"/>
    </row>
    <row r="19" spans="1:3" x14ac:dyDescent="0.25">
      <c r="A19" s="14"/>
      <c r="B19" s="30"/>
      <c r="C19" s="14"/>
    </row>
    <row r="20" spans="1:3" x14ac:dyDescent="0.25">
      <c r="A20" s="14"/>
      <c r="B20" s="30"/>
      <c r="C20" s="14"/>
    </row>
    <row r="21" spans="1:3" x14ac:dyDescent="0.25">
      <c r="A21" s="14"/>
      <c r="B21" s="30"/>
      <c r="C21" s="14"/>
    </row>
    <row r="22" spans="1:3" x14ac:dyDescent="0.25">
      <c r="A22" s="14"/>
      <c r="B22" s="30"/>
      <c r="C22" s="14"/>
    </row>
    <row r="23" spans="1:3" x14ac:dyDescent="0.25">
      <c r="A23" s="14"/>
      <c r="B23" s="30"/>
      <c r="C23" s="14"/>
    </row>
    <row r="24" spans="1:3" x14ac:dyDescent="0.25">
      <c r="A24" s="14"/>
      <c r="B24" s="30"/>
      <c r="C24" s="14"/>
    </row>
    <row r="25" spans="1:3" x14ac:dyDescent="0.25">
      <c r="A25" s="14"/>
      <c r="B25" s="30"/>
      <c r="C25" s="14"/>
    </row>
    <row r="26" spans="1:3" x14ac:dyDescent="0.25">
      <c r="A26" s="14"/>
      <c r="B26" s="30"/>
      <c r="C26" s="14"/>
    </row>
    <row r="27" spans="1:3" x14ac:dyDescent="0.25">
      <c r="A27" s="14"/>
      <c r="B27" s="30"/>
      <c r="C27" s="14"/>
    </row>
    <row r="28" spans="1:3" x14ac:dyDescent="0.25">
      <c r="A28" s="14"/>
      <c r="B28" s="30"/>
      <c r="C28" s="14"/>
    </row>
    <row r="29" spans="1:3" x14ac:dyDescent="0.25">
      <c r="A29" s="14"/>
      <c r="B29" s="30"/>
      <c r="C29" s="14"/>
    </row>
    <row r="30" spans="1:3" x14ac:dyDescent="0.25">
      <c r="A30" s="14"/>
      <c r="B30" s="30"/>
      <c r="C30" s="14"/>
    </row>
    <row r="31" spans="1:3" x14ac:dyDescent="0.25">
      <c r="A31" s="14"/>
      <c r="B31" s="30"/>
      <c r="C31" s="14"/>
    </row>
    <row r="32" spans="1:3" x14ac:dyDescent="0.25">
      <c r="A32" s="14"/>
      <c r="B32" s="30"/>
      <c r="C32" s="14"/>
    </row>
    <row r="33" spans="1:3" x14ac:dyDescent="0.25">
      <c r="A33" s="14"/>
      <c r="B33" s="30"/>
      <c r="C33" s="14"/>
    </row>
    <row r="34" spans="1:3" x14ac:dyDescent="0.25">
      <c r="A34" s="14"/>
      <c r="B34" s="30"/>
      <c r="C34" s="14"/>
    </row>
    <row r="35" spans="1:3" x14ac:dyDescent="0.25">
      <c r="A35" s="14"/>
      <c r="B35" s="30"/>
      <c r="C35" s="14"/>
    </row>
    <row r="36" spans="1:3" x14ac:dyDescent="0.25">
      <c r="B36" s="34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T335"/>
  <sheetViews>
    <sheetView workbookViewId="0">
      <selection activeCell="D131" sqref="D131"/>
    </sheetView>
  </sheetViews>
  <sheetFormatPr defaultRowHeight="15" x14ac:dyDescent="0.25"/>
  <cols>
    <col min="4" max="4" width="34.42578125" bestFit="1" customWidth="1"/>
    <col min="5" max="5" width="5.5703125" bestFit="1" customWidth="1"/>
    <col min="6" max="20" width="4.42578125" bestFit="1" customWidth="1"/>
  </cols>
  <sheetData>
    <row r="1" spans="1:20" ht="66" x14ac:dyDescent="0.25">
      <c r="A1" t="s">
        <v>90</v>
      </c>
      <c r="B1" t="s">
        <v>91</v>
      </c>
      <c r="C1" t="s">
        <v>0</v>
      </c>
      <c r="D1" t="s">
        <v>92</v>
      </c>
      <c r="E1" s="7" t="s">
        <v>3</v>
      </c>
      <c r="F1" s="7" t="s">
        <v>77</v>
      </c>
      <c r="G1" s="8" t="s">
        <v>4</v>
      </c>
      <c r="H1" s="8" t="s">
        <v>78</v>
      </c>
      <c r="I1" s="8" t="s">
        <v>44</v>
      </c>
      <c r="J1" s="8" t="s">
        <v>79</v>
      </c>
      <c r="K1" s="8" t="s">
        <v>80</v>
      </c>
      <c r="L1" s="8" t="s">
        <v>81</v>
      </c>
      <c r="M1" s="8" t="s">
        <v>82</v>
      </c>
      <c r="N1" s="8" t="s">
        <v>83</v>
      </c>
      <c r="O1" s="8" t="s">
        <v>84</v>
      </c>
      <c r="P1" s="8" t="s">
        <v>85</v>
      </c>
      <c r="Q1" s="8" t="s">
        <v>5</v>
      </c>
      <c r="R1" s="8" t="s">
        <v>86</v>
      </c>
      <c r="S1" s="8" t="s">
        <v>6</v>
      </c>
      <c r="T1" s="8" t="s">
        <v>75</v>
      </c>
    </row>
    <row r="2" spans="1:20" x14ac:dyDescent="0.25">
      <c r="D2" s="13" t="s">
        <v>94</v>
      </c>
      <c r="E2" s="11"/>
      <c r="F2" s="11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x14ac:dyDescent="0.25">
      <c r="D3" t="str">
        <f>IF($C3="","",VLOOKUP($C3,'MASTER WITH SUPPLIERS'!$A:$S,3,FALSE))</f>
        <v/>
      </c>
      <c r="E3" t="str">
        <f>IF($C3="","",VLOOKUP($C3,'MASTER WITH SUPPLIERS'!$A:$S,6,FALSE))</f>
        <v/>
      </c>
      <c r="F3" t="str">
        <f>IF($C3="","",VLOOKUP($C3,'MASTER WITH SUPPLIERS'!$A:$S,7,FALSE))</f>
        <v/>
      </c>
      <c r="G3" t="str">
        <f>IF($C3="","",VLOOKUP($C3,'MASTER WITH SUPPLIERS'!$A:$S,8,FALSE))</f>
        <v/>
      </c>
      <c r="H3" t="str">
        <f>IF($C3="","",VLOOKUP($C3,'MASTER WITH SUPPLIERS'!$A:$S,9,FALSE))</f>
        <v/>
      </c>
      <c r="I3" t="str">
        <f>IF($C3="","",VLOOKUP($C3,'MASTER WITH SUPPLIERS'!$A:$S,10,FALSE))</f>
        <v/>
      </c>
      <c r="J3" t="str">
        <f>IF($C3="","",VLOOKUP($C3,'MASTER WITH SUPPLIERS'!$A:$S,11,FALSE))</f>
        <v/>
      </c>
      <c r="K3" t="str">
        <f>IF($C3="","",VLOOKUP($C3,'MASTER WITH SUPPLIERS'!$A:$S,12,FALSE))</f>
        <v/>
      </c>
      <c r="L3" t="str">
        <f>IF($C3="","",VLOOKUP($C3,'MASTER WITH SUPPLIERS'!$A:$S,13,FALSE))</f>
        <v/>
      </c>
      <c r="M3" t="str">
        <f>IF($C3="","",VLOOKUP($C3,'MASTER WITH SUPPLIERS'!$A:$S,14,FALSE))</f>
        <v/>
      </c>
      <c r="N3" t="str">
        <f>IF($C3="","",VLOOKUP($C3,'MASTER WITH SUPPLIERS'!$A:$S,15,FALSE))</f>
        <v/>
      </c>
      <c r="O3" t="str">
        <f>IF($C3="","",VLOOKUP($C3,'MASTER WITH SUPPLIERS'!$A:$S,16,FALSE))</f>
        <v/>
      </c>
      <c r="P3" t="str">
        <f>IF($C3="","",VLOOKUP($C3,'MASTER WITH SUPPLIERS'!$A:$S,17,FALSE))</f>
        <v/>
      </c>
      <c r="Q3" t="str">
        <f>IF($C3="","",VLOOKUP($C3,'MASTER WITH SUPPLIERS'!$A:$S,18,FALSE))</f>
        <v/>
      </c>
      <c r="R3" t="str">
        <f>IF($C3="","",VLOOKUP($C3,'MASTER WITH SUPPLIERS'!$A:$S,19,FALSE))</f>
        <v/>
      </c>
      <c r="S3" t="str">
        <f>IF($C3="","",VLOOKUP($C3,'MASTER WITH SUPPLIERS'!$A:$S,20,FALSE))</f>
        <v/>
      </c>
      <c r="T3" t="str">
        <f>IF($C3="","",VLOOKUP($C3,'MASTER WITH SUPPLIERS'!$A:$S,21,FALSE))</f>
        <v/>
      </c>
    </row>
    <row r="4" spans="1:20" x14ac:dyDescent="0.25">
      <c r="D4" s="13" t="s">
        <v>95</v>
      </c>
      <c r="E4" s="11"/>
      <c r="F4" s="11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</row>
    <row r="5" spans="1:20" x14ac:dyDescent="0.25">
      <c r="D5" t="str">
        <f>IF($C5="","",VLOOKUP($C5,'MASTER WITH SUPPLIERS'!$A:$S,3,FALSE))</f>
        <v/>
      </c>
      <c r="E5" t="str">
        <f>IF($C5="","",VLOOKUP($C5,'MASTER WITH SUPPLIERS'!$A:$S,6,FALSE))</f>
        <v/>
      </c>
      <c r="F5" t="str">
        <f>IF($C5="","",VLOOKUP($C5,'MASTER WITH SUPPLIERS'!$A:$S,7,FALSE))</f>
        <v/>
      </c>
      <c r="G5" t="str">
        <f>IF($C5="","",VLOOKUP($C5,'MASTER WITH SUPPLIERS'!$A:$S,8,FALSE))</f>
        <v/>
      </c>
      <c r="H5" t="str">
        <f>IF($C5="","",VLOOKUP($C5,'MASTER WITH SUPPLIERS'!$A:$S,9,FALSE))</f>
        <v/>
      </c>
      <c r="I5" t="str">
        <f>IF($C5="","",VLOOKUP($C5,'MASTER WITH SUPPLIERS'!$A:$S,10,FALSE))</f>
        <v/>
      </c>
      <c r="J5" t="str">
        <f>IF($C5="","",VLOOKUP($C5,'MASTER WITH SUPPLIERS'!$A:$S,11,FALSE))</f>
        <v/>
      </c>
      <c r="K5" t="str">
        <f>IF($C5="","",VLOOKUP($C5,'MASTER WITH SUPPLIERS'!$A:$S,12,FALSE))</f>
        <v/>
      </c>
      <c r="L5" t="str">
        <f>IF($C5="","",VLOOKUP($C5,'MASTER WITH SUPPLIERS'!$A:$S,13,FALSE))</f>
        <v/>
      </c>
      <c r="M5" t="str">
        <f>IF($C5="","",VLOOKUP($C5,'MASTER WITH SUPPLIERS'!$A:$S,14,FALSE))</f>
        <v/>
      </c>
      <c r="N5" t="str">
        <f>IF($C5="","",VLOOKUP($C5,'MASTER WITH SUPPLIERS'!$A:$S,15,FALSE))</f>
        <v/>
      </c>
      <c r="O5" t="str">
        <f>IF($C5="","",VLOOKUP($C5,'MASTER WITH SUPPLIERS'!$A:$S,16,FALSE))</f>
        <v/>
      </c>
      <c r="P5" t="str">
        <f>IF($C5="","",VLOOKUP($C5,'MASTER WITH SUPPLIERS'!$A:$S,17,FALSE))</f>
        <v/>
      </c>
      <c r="Q5" t="str">
        <f>IF($C5="","",VLOOKUP($C5,'MASTER WITH SUPPLIERS'!$A:$S,18,FALSE))</f>
        <v/>
      </c>
      <c r="R5" t="str">
        <f>IF($C5="","",VLOOKUP($C5,'MASTER WITH SUPPLIERS'!$A:$S,19,FALSE))</f>
        <v/>
      </c>
      <c r="S5" t="str">
        <f>IF($C5="","",VLOOKUP($C5,'MASTER WITH SUPPLIERS'!$A:$S,20,FALSE))</f>
        <v/>
      </c>
      <c r="T5" t="str">
        <f>IF($C5="","",VLOOKUP($C5,'MASTER WITH SUPPLIERS'!$A:$S,21,FALSE))</f>
        <v/>
      </c>
    </row>
    <row r="6" spans="1:20" x14ac:dyDescent="0.25">
      <c r="D6" t="str">
        <f>IF($C6="","",VLOOKUP($C6,'MASTER WITH SUPPLIERS'!$A:$S,3,FALSE))</f>
        <v/>
      </c>
      <c r="E6" t="str">
        <f>IF($C6="","",VLOOKUP($C6,'MASTER WITH SUPPLIERS'!$A:$S,6,FALSE))</f>
        <v/>
      </c>
      <c r="F6" t="str">
        <f>IF($C6="","",VLOOKUP($C6,'MASTER WITH SUPPLIERS'!$A:$S,7,FALSE))</f>
        <v/>
      </c>
      <c r="G6" t="str">
        <f>IF($C6="","",VLOOKUP($C6,'MASTER WITH SUPPLIERS'!$A:$S,8,FALSE))</f>
        <v/>
      </c>
      <c r="H6" t="str">
        <f>IF($C6="","",VLOOKUP($C6,'MASTER WITH SUPPLIERS'!$A:$S,9,FALSE))</f>
        <v/>
      </c>
      <c r="I6" t="str">
        <f>IF($C6="","",VLOOKUP($C6,'MASTER WITH SUPPLIERS'!$A:$S,10,FALSE))</f>
        <v/>
      </c>
      <c r="J6" t="str">
        <f>IF($C6="","",VLOOKUP($C6,'MASTER WITH SUPPLIERS'!$A:$S,11,FALSE))</f>
        <v/>
      </c>
      <c r="K6" t="str">
        <f>IF($C6="","",VLOOKUP($C6,'MASTER WITH SUPPLIERS'!$A:$S,12,FALSE))</f>
        <v/>
      </c>
      <c r="L6" t="str">
        <f>IF($C6="","",VLOOKUP($C6,'MASTER WITH SUPPLIERS'!$A:$S,13,FALSE))</f>
        <v/>
      </c>
      <c r="M6" t="str">
        <f>IF($C6="","",VLOOKUP($C6,'MASTER WITH SUPPLIERS'!$A:$S,14,FALSE))</f>
        <v/>
      </c>
      <c r="N6" t="str">
        <f>IF($C6="","",VLOOKUP($C6,'MASTER WITH SUPPLIERS'!$A:$S,15,FALSE))</f>
        <v/>
      </c>
      <c r="O6" t="str">
        <f>IF($C6="","",VLOOKUP($C6,'MASTER WITH SUPPLIERS'!$A:$S,16,FALSE))</f>
        <v/>
      </c>
      <c r="P6" t="str">
        <f>IF($C6="","",VLOOKUP($C6,'MASTER WITH SUPPLIERS'!$A:$S,17,FALSE))</f>
        <v/>
      </c>
      <c r="Q6" t="str">
        <f>IF($C6="","",VLOOKUP($C6,'MASTER WITH SUPPLIERS'!$A:$S,18,FALSE))</f>
        <v/>
      </c>
      <c r="R6" t="str">
        <f>IF($C6="","",VLOOKUP($C6,'MASTER WITH SUPPLIERS'!$A:$S,19,FALSE))</f>
        <v/>
      </c>
      <c r="S6" t="str">
        <f>IF($C6="","",VLOOKUP($C6,'MASTER WITH SUPPLIERS'!$A:$S,20,FALSE))</f>
        <v/>
      </c>
      <c r="T6" t="str">
        <f>IF($C6="","",VLOOKUP($C6,'MASTER WITH SUPPLIERS'!$A:$S,21,FALSE))</f>
        <v/>
      </c>
    </row>
    <row r="7" spans="1:20" x14ac:dyDescent="0.25">
      <c r="D7" t="str">
        <f>IF($C7="","",VLOOKUP($C7,'MASTER WITH SUPPLIERS'!$A:$S,3,FALSE))</f>
        <v/>
      </c>
      <c r="E7" t="str">
        <f>IF($C7="","",VLOOKUP($C7,'MASTER WITH SUPPLIERS'!$A:$S,6,FALSE))</f>
        <v/>
      </c>
      <c r="F7" t="str">
        <f>IF($C7="","",VLOOKUP($C7,'MASTER WITH SUPPLIERS'!$A:$S,7,FALSE))</f>
        <v/>
      </c>
      <c r="G7" t="str">
        <f>IF($C7="","",VLOOKUP($C7,'MASTER WITH SUPPLIERS'!$A:$S,8,FALSE))</f>
        <v/>
      </c>
      <c r="H7" t="str">
        <f>IF($C7="","",VLOOKUP($C7,'MASTER WITH SUPPLIERS'!$A:$S,9,FALSE))</f>
        <v/>
      </c>
      <c r="I7" t="str">
        <f>IF($C7="","",VLOOKUP($C7,'MASTER WITH SUPPLIERS'!$A:$S,10,FALSE))</f>
        <v/>
      </c>
      <c r="J7" t="str">
        <f>IF($C7="","",VLOOKUP($C7,'MASTER WITH SUPPLIERS'!$A:$S,11,FALSE))</f>
        <v/>
      </c>
      <c r="K7" t="str">
        <f>IF($C7="","",VLOOKUP($C7,'MASTER WITH SUPPLIERS'!$A:$S,12,FALSE))</f>
        <v/>
      </c>
      <c r="L7" t="str">
        <f>IF($C7="","",VLOOKUP($C7,'MASTER WITH SUPPLIERS'!$A:$S,13,FALSE))</f>
        <v/>
      </c>
      <c r="M7" t="str">
        <f>IF($C7="","",VLOOKUP($C7,'MASTER WITH SUPPLIERS'!$A:$S,14,FALSE))</f>
        <v/>
      </c>
      <c r="N7" t="str">
        <f>IF($C7="","",VLOOKUP($C7,'MASTER WITH SUPPLIERS'!$A:$S,15,FALSE))</f>
        <v/>
      </c>
      <c r="O7" t="str">
        <f>IF($C7="","",VLOOKUP($C7,'MASTER WITH SUPPLIERS'!$A:$S,16,FALSE))</f>
        <v/>
      </c>
      <c r="P7" t="str">
        <f>IF($C7="","",VLOOKUP($C7,'MASTER WITH SUPPLIERS'!$A:$S,17,FALSE))</f>
        <v/>
      </c>
      <c r="Q7" t="str">
        <f>IF($C7="","",VLOOKUP($C7,'MASTER WITH SUPPLIERS'!$A:$S,18,FALSE))</f>
        <v/>
      </c>
      <c r="R7" t="str">
        <f>IF($C7="","",VLOOKUP($C7,'MASTER WITH SUPPLIERS'!$A:$S,19,FALSE))</f>
        <v/>
      </c>
      <c r="S7" t="str">
        <f>IF($C7="","",VLOOKUP($C7,'MASTER WITH SUPPLIERS'!$A:$S,20,FALSE))</f>
        <v/>
      </c>
      <c r="T7" t="str">
        <f>IF($C7="","",VLOOKUP($C7,'MASTER WITH SUPPLIERS'!$A:$S,21,FALSE))</f>
        <v/>
      </c>
    </row>
    <row r="8" spans="1:20" x14ac:dyDescent="0.25">
      <c r="D8" t="str">
        <f>IF($C8="","",VLOOKUP($C8,'MASTER WITH SUPPLIERS'!$A:$S,3,FALSE))</f>
        <v/>
      </c>
      <c r="E8" t="str">
        <f>IF($C8="","",VLOOKUP($C8,'MASTER WITH SUPPLIERS'!$A:$S,6,FALSE))</f>
        <v/>
      </c>
      <c r="F8" t="str">
        <f>IF($C8="","",VLOOKUP($C8,'MASTER WITH SUPPLIERS'!$A:$S,7,FALSE))</f>
        <v/>
      </c>
      <c r="G8" t="str">
        <f>IF($C8="","",VLOOKUP($C8,'MASTER WITH SUPPLIERS'!$A:$S,8,FALSE))</f>
        <v/>
      </c>
      <c r="H8" t="str">
        <f>IF($C8="","",VLOOKUP($C8,'MASTER WITH SUPPLIERS'!$A:$S,9,FALSE))</f>
        <v/>
      </c>
      <c r="I8" t="str">
        <f>IF($C8="","",VLOOKUP($C8,'MASTER WITH SUPPLIERS'!$A:$S,10,FALSE))</f>
        <v/>
      </c>
      <c r="J8" t="str">
        <f>IF($C8="","",VLOOKUP($C8,'MASTER WITH SUPPLIERS'!$A:$S,11,FALSE))</f>
        <v/>
      </c>
      <c r="K8" t="str">
        <f>IF($C8="","",VLOOKUP($C8,'MASTER WITH SUPPLIERS'!$A:$S,12,FALSE))</f>
        <v/>
      </c>
      <c r="L8" t="str">
        <f>IF($C8="","",VLOOKUP($C8,'MASTER WITH SUPPLIERS'!$A:$S,13,FALSE))</f>
        <v/>
      </c>
      <c r="M8" t="str">
        <f>IF($C8="","",VLOOKUP($C8,'MASTER WITH SUPPLIERS'!$A:$S,14,FALSE))</f>
        <v/>
      </c>
      <c r="N8" t="str">
        <f>IF($C8="","",VLOOKUP($C8,'MASTER WITH SUPPLIERS'!$A:$S,15,FALSE))</f>
        <v/>
      </c>
      <c r="O8" t="str">
        <f>IF($C8="","",VLOOKUP($C8,'MASTER WITH SUPPLIERS'!$A:$S,16,FALSE))</f>
        <v/>
      </c>
      <c r="P8" t="str">
        <f>IF($C8="","",VLOOKUP($C8,'MASTER WITH SUPPLIERS'!$A:$S,17,FALSE))</f>
        <v/>
      </c>
      <c r="Q8" t="str">
        <f>IF($C8="","",VLOOKUP($C8,'MASTER WITH SUPPLIERS'!$A:$S,18,FALSE))</f>
        <v/>
      </c>
      <c r="R8" t="str">
        <f>IF($C8="","",VLOOKUP($C8,'MASTER WITH SUPPLIERS'!$A:$S,19,FALSE))</f>
        <v/>
      </c>
      <c r="S8" t="str">
        <f>IF($C8="","",VLOOKUP($C8,'MASTER WITH SUPPLIERS'!$A:$S,20,FALSE))</f>
        <v/>
      </c>
      <c r="T8" t="str">
        <f>IF($C8="","",VLOOKUP($C8,'MASTER WITH SUPPLIERS'!$A:$S,21,FALSE))</f>
        <v/>
      </c>
    </row>
    <row r="9" spans="1:20" x14ac:dyDescent="0.25">
      <c r="D9" t="str">
        <f>IF($C9="","",VLOOKUP($C9,'MASTER WITH SUPPLIERS'!$A:$S,3,FALSE))</f>
        <v/>
      </c>
      <c r="E9" t="str">
        <f>IF($C9="","",VLOOKUP($C9,'MASTER WITH SUPPLIERS'!$A:$S,6,FALSE))</f>
        <v/>
      </c>
      <c r="F9" t="str">
        <f>IF($C9="","",VLOOKUP($C9,'MASTER WITH SUPPLIERS'!$A:$S,7,FALSE))</f>
        <v/>
      </c>
      <c r="G9" t="str">
        <f>IF($C9="","",VLOOKUP($C9,'MASTER WITH SUPPLIERS'!$A:$S,8,FALSE))</f>
        <v/>
      </c>
      <c r="H9" t="str">
        <f>IF($C9="","",VLOOKUP($C9,'MASTER WITH SUPPLIERS'!$A:$S,9,FALSE))</f>
        <v/>
      </c>
      <c r="I9" t="str">
        <f>IF($C9="","",VLOOKUP($C9,'MASTER WITH SUPPLIERS'!$A:$S,10,FALSE))</f>
        <v/>
      </c>
      <c r="J9" t="str">
        <f>IF($C9="","",VLOOKUP($C9,'MASTER WITH SUPPLIERS'!$A:$S,11,FALSE))</f>
        <v/>
      </c>
      <c r="K9" t="str">
        <f>IF($C9="","",VLOOKUP($C9,'MASTER WITH SUPPLIERS'!$A:$S,12,FALSE))</f>
        <v/>
      </c>
      <c r="L9" t="str">
        <f>IF($C9="","",VLOOKUP($C9,'MASTER WITH SUPPLIERS'!$A:$S,13,FALSE))</f>
        <v/>
      </c>
      <c r="M9" t="str">
        <f>IF($C9="","",VLOOKUP($C9,'MASTER WITH SUPPLIERS'!$A:$S,14,FALSE))</f>
        <v/>
      </c>
      <c r="N9" t="str">
        <f>IF($C9="","",VLOOKUP($C9,'MASTER WITH SUPPLIERS'!$A:$S,15,FALSE))</f>
        <v/>
      </c>
      <c r="O9" t="str">
        <f>IF($C9="","",VLOOKUP($C9,'MASTER WITH SUPPLIERS'!$A:$S,16,FALSE))</f>
        <v/>
      </c>
      <c r="P9" t="str">
        <f>IF($C9="","",VLOOKUP($C9,'MASTER WITH SUPPLIERS'!$A:$S,17,FALSE))</f>
        <v/>
      </c>
      <c r="Q9" t="str">
        <f>IF($C9="","",VLOOKUP($C9,'MASTER WITH SUPPLIERS'!$A:$S,18,FALSE))</f>
        <v/>
      </c>
      <c r="R9" t="str">
        <f>IF($C9="","",VLOOKUP($C9,'MASTER WITH SUPPLIERS'!$A:$S,19,FALSE))</f>
        <v/>
      </c>
      <c r="S9" t="str">
        <f>IF($C9="","",VLOOKUP($C9,'MASTER WITH SUPPLIERS'!$A:$S,20,FALSE))</f>
        <v/>
      </c>
      <c r="T9" t="str">
        <f>IF($C9="","",VLOOKUP($C9,'MASTER WITH SUPPLIERS'!$A:$S,21,FALSE))</f>
        <v/>
      </c>
    </row>
    <row r="10" spans="1:20" x14ac:dyDescent="0.25">
      <c r="D10" t="str">
        <f>IF($C10="","",VLOOKUP($C10,'MASTER WITH SUPPLIERS'!$A:$S,3,FALSE))</f>
        <v/>
      </c>
      <c r="E10" t="str">
        <f>IF($C10="","",VLOOKUP($C10,'MASTER WITH SUPPLIERS'!$A:$S,6,FALSE))</f>
        <v/>
      </c>
      <c r="F10" t="str">
        <f>IF($C10="","",VLOOKUP($C10,'MASTER WITH SUPPLIERS'!$A:$S,7,FALSE))</f>
        <v/>
      </c>
      <c r="G10" t="str">
        <f>IF($C10="","",VLOOKUP($C10,'MASTER WITH SUPPLIERS'!$A:$S,8,FALSE))</f>
        <v/>
      </c>
      <c r="H10" t="str">
        <f>IF($C10="","",VLOOKUP($C10,'MASTER WITH SUPPLIERS'!$A:$S,9,FALSE))</f>
        <v/>
      </c>
      <c r="I10" t="str">
        <f>IF($C10="","",VLOOKUP($C10,'MASTER WITH SUPPLIERS'!$A:$S,10,FALSE))</f>
        <v/>
      </c>
      <c r="J10" t="str">
        <f>IF($C10="","",VLOOKUP($C10,'MASTER WITH SUPPLIERS'!$A:$S,11,FALSE))</f>
        <v/>
      </c>
      <c r="K10" t="str">
        <f>IF($C10="","",VLOOKUP($C10,'MASTER WITH SUPPLIERS'!$A:$S,12,FALSE))</f>
        <v/>
      </c>
      <c r="L10" t="str">
        <f>IF($C10="","",VLOOKUP($C10,'MASTER WITH SUPPLIERS'!$A:$S,13,FALSE))</f>
        <v/>
      </c>
      <c r="M10" t="str">
        <f>IF($C10="","",VLOOKUP($C10,'MASTER WITH SUPPLIERS'!$A:$S,14,FALSE))</f>
        <v/>
      </c>
      <c r="N10" t="str">
        <f>IF($C10="","",VLOOKUP($C10,'MASTER WITH SUPPLIERS'!$A:$S,15,FALSE))</f>
        <v/>
      </c>
      <c r="O10" t="str">
        <f>IF($C10="","",VLOOKUP($C10,'MASTER WITH SUPPLIERS'!$A:$S,16,FALSE))</f>
        <v/>
      </c>
      <c r="P10" t="str">
        <f>IF($C10="","",VLOOKUP($C10,'MASTER WITH SUPPLIERS'!$A:$S,17,FALSE))</f>
        <v/>
      </c>
      <c r="Q10" t="str">
        <f>IF($C10="","",VLOOKUP($C10,'MASTER WITH SUPPLIERS'!$A:$S,18,FALSE))</f>
        <v/>
      </c>
      <c r="R10" t="str">
        <f>IF($C10="","",VLOOKUP($C10,'MASTER WITH SUPPLIERS'!$A:$S,19,FALSE))</f>
        <v/>
      </c>
      <c r="S10" t="str">
        <f>IF($C10="","",VLOOKUP($C10,'MASTER WITH SUPPLIERS'!$A:$S,20,FALSE))</f>
        <v/>
      </c>
      <c r="T10" t="str">
        <f>IF($C10="","",VLOOKUP($C10,'MASTER WITH SUPPLIERS'!$A:$S,21,FALSE))</f>
        <v/>
      </c>
    </row>
    <row r="11" spans="1:20" x14ac:dyDescent="0.25">
      <c r="D11" t="str">
        <f>IF($C11="","",VLOOKUP($C11,'MASTER WITH SUPPLIERS'!$A:$S,3,FALSE))</f>
        <v/>
      </c>
      <c r="E11" t="str">
        <f>IF($C11="","",VLOOKUP($C11,'MASTER WITH SUPPLIERS'!$A:$S,6,FALSE))</f>
        <v/>
      </c>
      <c r="F11" t="str">
        <f>IF($C11="","",VLOOKUP($C11,'MASTER WITH SUPPLIERS'!$A:$S,7,FALSE))</f>
        <v/>
      </c>
      <c r="G11" t="str">
        <f>IF($C11="","",VLOOKUP($C11,'MASTER WITH SUPPLIERS'!$A:$S,8,FALSE))</f>
        <v/>
      </c>
      <c r="H11" t="str">
        <f>IF($C11="","",VLOOKUP($C11,'MASTER WITH SUPPLIERS'!$A:$S,9,FALSE))</f>
        <v/>
      </c>
      <c r="I11" t="str">
        <f>IF($C11="","",VLOOKUP($C11,'MASTER WITH SUPPLIERS'!$A:$S,10,FALSE))</f>
        <v/>
      </c>
      <c r="J11" t="str">
        <f>IF($C11="","",VLOOKUP($C11,'MASTER WITH SUPPLIERS'!$A:$S,11,FALSE))</f>
        <v/>
      </c>
      <c r="K11" t="str">
        <f>IF($C11="","",VLOOKUP($C11,'MASTER WITH SUPPLIERS'!$A:$S,12,FALSE))</f>
        <v/>
      </c>
      <c r="L11" t="str">
        <f>IF($C11="","",VLOOKUP($C11,'MASTER WITH SUPPLIERS'!$A:$S,13,FALSE))</f>
        <v/>
      </c>
      <c r="M11" t="str">
        <f>IF($C11="","",VLOOKUP($C11,'MASTER WITH SUPPLIERS'!$A:$S,14,FALSE))</f>
        <v/>
      </c>
      <c r="N11" t="str">
        <f>IF($C11="","",VLOOKUP($C11,'MASTER WITH SUPPLIERS'!$A:$S,15,FALSE))</f>
        <v/>
      </c>
      <c r="O11" t="str">
        <f>IF($C11="","",VLOOKUP($C11,'MASTER WITH SUPPLIERS'!$A:$S,16,FALSE))</f>
        <v/>
      </c>
      <c r="P11" t="str">
        <f>IF($C11="","",VLOOKUP($C11,'MASTER WITH SUPPLIERS'!$A:$S,17,FALSE))</f>
        <v/>
      </c>
      <c r="Q11" t="str">
        <f>IF($C11="","",VLOOKUP($C11,'MASTER WITH SUPPLIERS'!$A:$S,18,FALSE))</f>
        <v/>
      </c>
      <c r="R11" t="str">
        <f>IF($C11="","",VLOOKUP($C11,'MASTER WITH SUPPLIERS'!$A:$S,19,FALSE))</f>
        <v/>
      </c>
      <c r="S11" t="str">
        <f>IF($C11="","",VLOOKUP($C11,'MASTER WITH SUPPLIERS'!$A:$S,20,FALSE))</f>
        <v/>
      </c>
      <c r="T11" t="str">
        <f>IF($C11="","",VLOOKUP($C11,'MASTER WITH SUPPLIERS'!$A:$S,21,FALSE))</f>
        <v/>
      </c>
    </row>
    <row r="12" spans="1:20" x14ac:dyDescent="0.25">
      <c r="D12" t="str">
        <f>IF($C12="","",VLOOKUP($C12,'MASTER WITH SUPPLIERS'!$A:$S,3,FALSE))</f>
        <v/>
      </c>
      <c r="E12" t="str">
        <f>IF($C12="","",VLOOKUP($C12,'MASTER WITH SUPPLIERS'!$A:$S,6,FALSE))</f>
        <v/>
      </c>
      <c r="F12" t="str">
        <f>IF($C12="","",VLOOKUP($C12,'MASTER WITH SUPPLIERS'!$A:$S,7,FALSE))</f>
        <v/>
      </c>
      <c r="G12" t="str">
        <f>IF($C12="","",VLOOKUP($C12,'MASTER WITH SUPPLIERS'!$A:$S,8,FALSE))</f>
        <v/>
      </c>
      <c r="H12" t="str">
        <f>IF($C12="","",VLOOKUP($C12,'MASTER WITH SUPPLIERS'!$A:$S,9,FALSE))</f>
        <v/>
      </c>
      <c r="I12" t="str">
        <f>IF($C12="","",VLOOKUP($C12,'MASTER WITH SUPPLIERS'!$A:$S,10,FALSE))</f>
        <v/>
      </c>
      <c r="J12" t="str">
        <f>IF($C12="","",VLOOKUP($C12,'MASTER WITH SUPPLIERS'!$A:$S,11,FALSE))</f>
        <v/>
      </c>
      <c r="K12" t="str">
        <f>IF($C12="","",VLOOKUP($C12,'MASTER WITH SUPPLIERS'!$A:$S,12,FALSE))</f>
        <v/>
      </c>
      <c r="L12" t="str">
        <f>IF($C12="","",VLOOKUP($C12,'MASTER WITH SUPPLIERS'!$A:$S,13,FALSE))</f>
        <v/>
      </c>
      <c r="M12" t="str">
        <f>IF($C12="","",VLOOKUP($C12,'MASTER WITH SUPPLIERS'!$A:$S,14,FALSE))</f>
        <v/>
      </c>
      <c r="N12" t="str">
        <f>IF($C12="","",VLOOKUP($C12,'MASTER WITH SUPPLIERS'!$A:$S,15,FALSE))</f>
        <v/>
      </c>
      <c r="O12" t="str">
        <f>IF($C12="","",VLOOKUP($C12,'MASTER WITH SUPPLIERS'!$A:$S,16,FALSE))</f>
        <v/>
      </c>
      <c r="P12" t="str">
        <f>IF($C12="","",VLOOKUP($C12,'MASTER WITH SUPPLIERS'!$A:$S,17,FALSE))</f>
        <v/>
      </c>
      <c r="Q12" t="str">
        <f>IF($C12="","",VLOOKUP($C12,'MASTER WITH SUPPLIERS'!$A:$S,18,FALSE))</f>
        <v/>
      </c>
      <c r="R12" t="str">
        <f>IF($C12="","",VLOOKUP($C12,'MASTER WITH SUPPLIERS'!$A:$S,19,FALSE))</f>
        <v/>
      </c>
      <c r="S12" t="str">
        <f>IF($C12="","",VLOOKUP($C12,'MASTER WITH SUPPLIERS'!$A:$S,20,FALSE))</f>
        <v/>
      </c>
      <c r="T12" t="str">
        <f>IF($C12="","",VLOOKUP($C12,'MASTER WITH SUPPLIERS'!$A:$S,21,FALSE))</f>
        <v/>
      </c>
    </row>
    <row r="13" spans="1:20" x14ac:dyDescent="0.25">
      <c r="D13" t="str">
        <f>IF($C13="","",VLOOKUP($C13,'MASTER WITH SUPPLIERS'!$A:$S,3,FALSE))</f>
        <v/>
      </c>
      <c r="E13" t="str">
        <f>IF($C13="","",VLOOKUP($C13,'MASTER WITH SUPPLIERS'!$A:$S,6,FALSE))</f>
        <v/>
      </c>
      <c r="F13" t="str">
        <f>IF($C13="","",VLOOKUP($C13,'MASTER WITH SUPPLIERS'!$A:$S,7,FALSE))</f>
        <v/>
      </c>
      <c r="G13" t="str">
        <f>IF($C13="","",VLOOKUP($C13,'MASTER WITH SUPPLIERS'!$A:$S,8,FALSE))</f>
        <v/>
      </c>
      <c r="H13" t="str">
        <f>IF($C13="","",VLOOKUP($C13,'MASTER WITH SUPPLIERS'!$A:$S,9,FALSE))</f>
        <v/>
      </c>
      <c r="I13" t="str">
        <f>IF($C13="","",VLOOKUP($C13,'MASTER WITH SUPPLIERS'!$A:$S,10,FALSE))</f>
        <v/>
      </c>
      <c r="J13" t="str">
        <f>IF($C13="","",VLOOKUP($C13,'MASTER WITH SUPPLIERS'!$A:$S,11,FALSE))</f>
        <v/>
      </c>
      <c r="K13" t="str">
        <f>IF($C13="","",VLOOKUP($C13,'MASTER WITH SUPPLIERS'!$A:$S,12,FALSE))</f>
        <v/>
      </c>
      <c r="L13" t="str">
        <f>IF($C13="","",VLOOKUP($C13,'MASTER WITH SUPPLIERS'!$A:$S,13,FALSE))</f>
        <v/>
      </c>
      <c r="M13" t="str">
        <f>IF($C13="","",VLOOKUP($C13,'MASTER WITH SUPPLIERS'!$A:$S,14,FALSE))</f>
        <v/>
      </c>
      <c r="N13" t="str">
        <f>IF($C13="","",VLOOKUP($C13,'MASTER WITH SUPPLIERS'!$A:$S,15,FALSE))</f>
        <v/>
      </c>
      <c r="O13" t="str">
        <f>IF($C13="","",VLOOKUP($C13,'MASTER WITH SUPPLIERS'!$A:$S,16,FALSE))</f>
        <v/>
      </c>
      <c r="P13" t="str">
        <f>IF($C13="","",VLOOKUP($C13,'MASTER WITH SUPPLIERS'!$A:$S,17,FALSE))</f>
        <v/>
      </c>
      <c r="Q13" t="str">
        <f>IF($C13="","",VLOOKUP($C13,'MASTER WITH SUPPLIERS'!$A:$S,18,FALSE))</f>
        <v/>
      </c>
      <c r="R13" t="str">
        <f>IF($C13="","",VLOOKUP($C13,'MASTER WITH SUPPLIERS'!$A:$S,19,FALSE))</f>
        <v/>
      </c>
      <c r="S13" t="str">
        <f>IF($C13="","",VLOOKUP($C13,'MASTER WITH SUPPLIERS'!$A:$S,20,FALSE))</f>
        <v/>
      </c>
      <c r="T13" t="str">
        <f>IF($C13="","",VLOOKUP($C13,'MASTER WITH SUPPLIERS'!$A:$S,21,FALSE))</f>
        <v/>
      </c>
    </row>
    <row r="14" spans="1:20" x14ac:dyDescent="0.25">
      <c r="D14" t="str">
        <f>IF($C14="","",VLOOKUP($C14,'MASTER WITH SUPPLIERS'!$A:$S,3,FALSE))</f>
        <v/>
      </c>
      <c r="E14" t="str">
        <f>IF($C14="","",VLOOKUP($C14,'MASTER WITH SUPPLIERS'!$A:$S,6,FALSE))</f>
        <v/>
      </c>
      <c r="F14" t="str">
        <f>IF($C14="","",VLOOKUP($C14,'MASTER WITH SUPPLIERS'!$A:$S,7,FALSE))</f>
        <v/>
      </c>
      <c r="G14" t="str">
        <f>IF($C14="","",VLOOKUP($C14,'MASTER WITH SUPPLIERS'!$A:$S,8,FALSE))</f>
        <v/>
      </c>
      <c r="H14" t="str">
        <f>IF($C14="","",VLOOKUP($C14,'MASTER WITH SUPPLIERS'!$A:$S,9,FALSE))</f>
        <v/>
      </c>
      <c r="I14" t="str">
        <f>IF($C14="","",VLOOKUP($C14,'MASTER WITH SUPPLIERS'!$A:$S,10,FALSE))</f>
        <v/>
      </c>
      <c r="J14" t="str">
        <f>IF($C14="","",VLOOKUP($C14,'MASTER WITH SUPPLIERS'!$A:$S,11,FALSE))</f>
        <v/>
      </c>
      <c r="K14" t="str">
        <f>IF($C14="","",VLOOKUP($C14,'MASTER WITH SUPPLIERS'!$A:$S,12,FALSE))</f>
        <v/>
      </c>
      <c r="L14" t="str">
        <f>IF($C14="","",VLOOKUP($C14,'MASTER WITH SUPPLIERS'!$A:$S,13,FALSE))</f>
        <v/>
      </c>
      <c r="M14" t="str">
        <f>IF($C14="","",VLOOKUP($C14,'MASTER WITH SUPPLIERS'!$A:$S,14,FALSE))</f>
        <v/>
      </c>
      <c r="N14" t="str">
        <f>IF($C14="","",VLOOKUP($C14,'MASTER WITH SUPPLIERS'!$A:$S,15,FALSE))</f>
        <v/>
      </c>
      <c r="O14" t="str">
        <f>IF($C14="","",VLOOKUP($C14,'MASTER WITH SUPPLIERS'!$A:$S,16,FALSE))</f>
        <v/>
      </c>
      <c r="P14" t="str">
        <f>IF($C14="","",VLOOKUP($C14,'MASTER WITH SUPPLIERS'!$A:$S,17,FALSE))</f>
        <v/>
      </c>
      <c r="Q14" t="str">
        <f>IF($C14="","",VLOOKUP($C14,'MASTER WITH SUPPLIERS'!$A:$S,18,FALSE))</f>
        <v/>
      </c>
      <c r="R14" t="str">
        <f>IF($C14="","",VLOOKUP($C14,'MASTER WITH SUPPLIERS'!$A:$S,19,FALSE))</f>
        <v/>
      </c>
      <c r="S14" t="str">
        <f>IF($C14="","",VLOOKUP($C14,'MASTER WITH SUPPLIERS'!$A:$S,20,FALSE))</f>
        <v/>
      </c>
      <c r="T14" t="str">
        <f>IF($C14="","",VLOOKUP($C14,'MASTER WITH SUPPLIERS'!$A:$S,21,FALSE))</f>
        <v/>
      </c>
    </row>
    <row r="15" spans="1:20" x14ac:dyDescent="0.25">
      <c r="D15" t="str">
        <f>IF($C15="","",VLOOKUP($C15,'MASTER WITH SUPPLIERS'!$A:$S,3,FALSE))</f>
        <v/>
      </c>
      <c r="E15" t="str">
        <f>IF($C15="","",VLOOKUP($C15,'MASTER WITH SUPPLIERS'!$A:$S,6,FALSE))</f>
        <v/>
      </c>
      <c r="F15" t="str">
        <f>IF($C15="","",VLOOKUP($C15,'MASTER WITH SUPPLIERS'!$A:$S,7,FALSE))</f>
        <v/>
      </c>
      <c r="G15" t="str">
        <f>IF($C15="","",VLOOKUP($C15,'MASTER WITH SUPPLIERS'!$A:$S,8,FALSE))</f>
        <v/>
      </c>
      <c r="H15" t="str">
        <f>IF($C15="","",VLOOKUP($C15,'MASTER WITH SUPPLIERS'!$A:$S,9,FALSE))</f>
        <v/>
      </c>
      <c r="I15" t="str">
        <f>IF($C15="","",VLOOKUP($C15,'MASTER WITH SUPPLIERS'!$A:$S,10,FALSE))</f>
        <v/>
      </c>
      <c r="J15" t="str">
        <f>IF($C15="","",VLOOKUP($C15,'MASTER WITH SUPPLIERS'!$A:$S,11,FALSE))</f>
        <v/>
      </c>
      <c r="K15" t="str">
        <f>IF($C15="","",VLOOKUP($C15,'MASTER WITH SUPPLIERS'!$A:$S,12,FALSE))</f>
        <v/>
      </c>
      <c r="L15" t="str">
        <f>IF($C15="","",VLOOKUP($C15,'MASTER WITH SUPPLIERS'!$A:$S,13,FALSE))</f>
        <v/>
      </c>
      <c r="M15" t="str">
        <f>IF($C15="","",VLOOKUP($C15,'MASTER WITH SUPPLIERS'!$A:$S,14,FALSE))</f>
        <v/>
      </c>
      <c r="N15" t="str">
        <f>IF($C15="","",VLOOKUP($C15,'MASTER WITH SUPPLIERS'!$A:$S,15,FALSE))</f>
        <v/>
      </c>
      <c r="O15" t="str">
        <f>IF($C15="","",VLOOKUP($C15,'MASTER WITH SUPPLIERS'!$A:$S,16,FALSE))</f>
        <v/>
      </c>
      <c r="P15" t="str">
        <f>IF($C15="","",VLOOKUP($C15,'MASTER WITH SUPPLIERS'!$A:$S,17,FALSE))</f>
        <v/>
      </c>
      <c r="Q15" t="str">
        <f>IF($C15="","",VLOOKUP($C15,'MASTER WITH SUPPLIERS'!$A:$S,18,FALSE))</f>
        <v/>
      </c>
      <c r="R15" t="str">
        <f>IF($C15="","",VLOOKUP($C15,'MASTER WITH SUPPLIERS'!$A:$S,19,FALSE))</f>
        <v/>
      </c>
      <c r="S15" t="str">
        <f>IF($C15="","",VLOOKUP($C15,'MASTER WITH SUPPLIERS'!$A:$S,20,FALSE))</f>
        <v/>
      </c>
      <c r="T15" t="str">
        <f>IF($C15="","",VLOOKUP($C15,'MASTER WITH SUPPLIERS'!$A:$S,21,FALSE))</f>
        <v/>
      </c>
    </row>
    <row r="16" spans="1:20" x14ac:dyDescent="0.25">
      <c r="D16" t="str">
        <f>IF($C16="","",VLOOKUP($C16,'MASTER WITH SUPPLIERS'!$A:$S,3,FALSE))</f>
        <v/>
      </c>
      <c r="E16" t="str">
        <f>IF($C16="","",VLOOKUP($C16,'MASTER WITH SUPPLIERS'!$A:$S,6,FALSE))</f>
        <v/>
      </c>
      <c r="F16" t="str">
        <f>IF($C16="","",VLOOKUP($C16,'MASTER WITH SUPPLIERS'!$A:$S,7,FALSE))</f>
        <v/>
      </c>
      <c r="G16" t="str">
        <f>IF($C16="","",VLOOKUP($C16,'MASTER WITH SUPPLIERS'!$A:$S,8,FALSE))</f>
        <v/>
      </c>
      <c r="H16" t="str">
        <f>IF($C16="","",VLOOKUP($C16,'MASTER WITH SUPPLIERS'!$A:$S,9,FALSE))</f>
        <v/>
      </c>
      <c r="I16" t="str">
        <f>IF($C16="","",VLOOKUP($C16,'MASTER WITH SUPPLIERS'!$A:$S,10,FALSE))</f>
        <v/>
      </c>
      <c r="J16" t="str">
        <f>IF($C16="","",VLOOKUP($C16,'MASTER WITH SUPPLIERS'!$A:$S,11,FALSE))</f>
        <v/>
      </c>
      <c r="K16" t="str">
        <f>IF($C16="","",VLOOKUP($C16,'MASTER WITH SUPPLIERS'!$A:$S,12,FALSE))</f>
        <v/>
      </c>
      <c r="L16" t="str">
        <f>IF($C16="","",VLOOKUP($C16,'MASTER WITH SUPPLIERS'!$A:$S,13,FALSE))</f>
        <v/>
      </c>
      <c r="M16" t="str">
        <f>IF($C16="","",VLOOKUP($C16,'MASTER WITH SUPPLIERS'!$A:$S,14,FALSE))</f>
        <v/>
      </c>
      <c r="N16" t="str">
        <f>IF($C16="","",VLOOKUP($C16,'MASTER WITH SUPPLIERS'!$A:$S,15,FALSE))</f>
        <v/>
      </c>
      <c r="O16" t="str">
        <f>IF($C16="","",VLOOKUP($C16,'MASTER WITH SUPPLIERS'!$A:$S,16,FALSE))</f>
        <v/>
      </c>
      <c r="P16" t="str">
        <f>IF($C16="","",VLOOKUP($C16,'MASTER WITH SUPPLIERS'!$A:$S,17,FALSE))</f>
        <v/>
      </c>
      <c r="Q16" t="str">
        <f>IF($C16="","",VLOOKUP($C16,'MASTER WITH SUPPLIERS'!$A:$S,18,FALSE))</f>
        <v/>
      </c>
      <c r="R16" t="str">
        <f>IF($C16="","",VLOOKUP($C16,'MASTER WITH SUPPLIERS'!$A:$S,19,FALSE))</f>
        <v/>
      </c>
      <c r="S16" t="str">
        <f>IF($C16="","",VLOOKUP($C16,'MASTER WITH SUPPLIERS'!$A:$S,20,FALSE))</f>
        <v/>
      </c>
      <c r="T16" t="str">
        <f>IF($C16="","",VLOOKUP($C16,'MASTER WITH SUPPLIERS'!$A:$S,21,FALSE))</f>
        <v/>
      </c>
    </row>
    <row r="17" spans="4:20" x14ac:dyDescent="0.25">
      <c r="D17" t="str">
        <f>IF($C17="","",VLOOKUP($C17,'MASTER WITH SUPPLIERS'!$A:$S,3,FALSE))</f>
        <v/>
      </c>
      <c r="E17" t="str">
        <f>IF($C17="","",VLOOKUP($C17,'MASTER WITH SUPPLIERS'!$A:$S,6,FALSE))</f>
        <v/>
      </c>
      <c r="F17" t="str">
        <f>IF($C17="","",VLOOKUP($C17,'MASTER WITH SUPPLIERS'!$A:$S,7,FALSE))</f>
        <v/>
      </c>
      <c r="G17" t="str">
        <f>IF($C17="","",VLOOKUP($C17,'MASTER WITH SUPPLIERS'!$A:$S,8,FALSE))</f>
        <v/>
      </c>
      <c r="H17" t="str">
        <f>IF($C17="","",VLOOKUP($C17,'MASTER WITH SUPPLIERS'!$A:$S,9,FALSE))</f>
        <v/>
      </c>
      <c r="I17" t="str">
        <f>IF($C17="","",VLOOKUP($C17,'MASTER WITH SUPPLIERS'!$A:$S,10,FALSE))</f>
        <v/>
      </c>
      <c r="J17" t="str">
        <f>IF($C17="","",VLOOKUP($C17,'MASTER WITH SUPPLIERS'!$A:$S,11,FALSE))</f>
        <v/>
      </c>
      <c r="K17" t="str">
        <f>IF($C17="","",VLOOKUP($C17,'MASTER WITH SUPPLIERS'!$A:$S,12,FALSE))</f>
        <v/>
      </c>
      <c r="L17" t="str">
        <f>IF($C17="","",VLOOKUP($C17,'MASTER WITH SUPPLIERS'!$A:$S,13,FALSE))</f>
        <v/>
      </c>
      <c r="M17" t="str">
        <f>IF($C17="","",VLOOKUP($C17,'MASTER WITH SUPPLIERS'!$A:$S,14,FALSE))</f>
        <v/>
      </c>
      <c r="N17" t="str">
        <f>IF($C17="","",VLOOKUP($C17,'MASTER WITH SUPPLIERS'!$A:$S,15,FALSE))</f>
        <v/>
      </c>
      <c r="O17" t="str">
        <f>IF($C17="","",VLOOKUP($C17,'MASTER WITH SUPPLIERS'!$A:$S,16,FALSE))</f>
        <v/>
      </c>
      <c r="P17" t="str">
        <f>IF($C17="","",VLOOKUP($C17,'MASTER WITH SUPPLIERS'!$A:$S,17,FALSE))</f>
        <v/>
      </c>
      <c r="Q17" t="str">
        <f>IF($C17="","",VLOOKUP($C17,'MASTER WITH SUPPLIERS'!$A:$S,18,FALSE))</f>
        <v/>
      </c>
      <c r="R17" t="str">
        <f>IF($C17="","",VLOOKUP($C17,'MASTER WITH SUPPLIERS'!$A:$S,19,FALSE))</f>
        <v/>
      </c>
      <c r="S17" t="str">
        <f>IF($C17="","",VLOOKUP($C17,'MASTER WITH SUPPLIERS'!$A:$S,20,FALSE))</f>
        <v/>
      </c>
      <c r="T17" t="str">
        <f>IF($C17="","",VLOOKUP($C17,'MASTER WITH SUPPLIERS'!$A:$S,21,FALSE))</f>
        <v/>
      </c>
    </row>
    <row r="18" spans="4:20" x14ac:dyDescent="0.25">
      <c r="D18" t="str">
        <f>IF($C18="","",VLOOKUP($C18,'MASTER WITH SUPPLIERS'!$A:$S,3,FALSE))</f>
        <v/>
      </c>
      <c r="E18" t="str">
        <f>IF($C18="","",VLOOKUP($C18,'MASTER WITH SUPPLIERS'!$A:$S,6,FALSE))</f>
        <v/>
      </c>
      <c r="F18" t="str">
        <f>IF($C18="","",VLOOKUP($C18,'MASTER WITH SUPPLIERS'!$A:$S,7,FALSE))</f>
        <v/>
      </c>
      <c r="G18" t="str">
        <f>IF($C18="","",VLOOKUP($C18,'MASTER WITH SUPPLIERS'!$A:$S,8,FALSE))</f>
        <v/>
      </c>
      <c r="H18" t="str">
        <f>IF($C18="","",VLOOKUP($C18,'MASTER WITH SUPPLIERS'!$A:$S,9,FALSE))</f>
        <v/>
      </c>
      <c r="I18" t="str">
        <f>IF($C18="","",VLOOKUP($C18,'MASTER WITH SUPPLIERS'!$A:$S,10,FALSE))</f>
        <v/>
      </c>
      <c r="J18" t="str">
        <f>IF($C18="","",VLOOKUP($C18,'MASTER WITH SUPPLIERS'!$A:$S,11,FALSE))</f>
        <v/>
      </c>
      <c r="K18" t="str">
        <f>IF($C18="","",VLOOKUP($C18,'MASTER WITH SUPPLIERS'!$A:$S,12,FALSE))</f>
        <v/>
      </c>
      <c r="L18" t="str">
        <f>IF($C18="","",VLOOKUP($C18,'MASTER WITH SUPPLIERS'!$A:$S,13,FALSE))</f>
        <v/>
      </c>
      <c r="M18" t="str">
        <f>IF($C18="","",VLOOKUP($C18,'MASTER WITH SUPPLIERS'!$A:$S,14,FALSE))</f>
        <v/>
      </c>
      <c r="N18" t="str">
        <f>IF($C18="","",VLOOKUP($C18,'MASTER WITH SUPPLIERS'!$A:$S,15,FALSE))</f>
        <v/>
      </c>
      <c r="O18" t="str">
        <f>IF($C18="","",VLOOKUP($C18,'MASTER WITH SUPPLIERS'!$A:$S,16,FALSE))</f>
        <v/>
      </c>
      <c r="P18" t="str">
        <f>IF($C18="","",VLOOKUP($C18,'MASTER WITH SUPPLIERS'!$A:$S,17,FALSE))</f>
        <v/>
      </c>
      <c r="Q18" t="str">
        <f>IF($C18="","",VLOOKUP($C18,'MASTER WITH SUPPLIERS'!$A:$S,18,FALSE))</f>
        <v/>
      </c>
      <c r="R18" t="str">
        <f>IF($C18="","",VLOOKUP($C18,'MASTER WITH SUPPLIERS'!$A:$S,19,FALSE))</f>
        <v/>
      </c>
      <c r="S18" t="str">
        <f>IF($C18="","",VLOOKUP($C18,'MASTER WITH SUPPLIERS'!$A:$S,20,FALSE))</f>
        <v/>
      </c>
      <c r="T18" t="str">
        <f>IF($C18="","",VLOOKUP($C18,'MASTER WITH SUPPLIERS'!$A:$S,21,FALSE))</f>
        <v/>
      </c>
    </row>
    <row r="19" spans="4:20" x14ac:dyDescent="0.25">
      <c r="D19" t="str">
        <f>IF($C19="","",VLOOKUP($C19,'MASTER WITH SUPPLIERS'!$A:$S,3,FALSE))</f>
        <v/>
      </c>
      <c r="E19" t="str">
        <f>IF($C19="","",VLOOKUP($C19,'MASTER WITH SUPPLIERS'!$A:$S,6,FALSE))</f>
        <v/>
      </c>
      <c r="F19" t="str">
        <f>IF($C19="","",VLOOKUP($C19,'MASTER WITH SUPPLIERS'!$A:$S,7,FALSE))</f>
        <v/>
      </c>
      <c r="G19" t="str">
        <f>IF($C19="","",VLOOKUP($C19,'MASTER WITH SUPPLIERS'!$A:$S,8,FALSE))</f>
        <v/>
      </c>
      <c r="H19" t="str">
        <f>IF($C19="","",VLOOKUP($C19,'MASTER WITH SUPPLIERS'!$A:$S,9,FALSE))</f>
        <v/>
      </c>
      <c r="I19" t="str">
        <f>IF($C19="","",VLOOKUP($C19,'MASTER WITH SUPPLIERS'!$A:$S,10,FALSE))</f>
        <v/>
      </c>
      <c r="J19" t="str">
        <f>IF($C19="","",VLOOKUP($C19,'MASTER WITH SUPPLIERS'!$A:$S,11,FALSE))</f>
        <v/>
      </c>
      <c r="K19" t="str">
        <f>IF($C19="","",VLOOKUP($C19,'MASTER WITH SUPPLIERS'!$A:$S,12,FALSE))</f>
        <v/>
      </c>
      <c r="L19" t="str">
        <f>IF($C19="","",VLOOKUP($C19,'MASTER WITH SUPPLIERS'!$A:$S,13,FALSE))</f>
        <v/>
      </c>
      <c r="M19" t="str">
        <f>IF($C19="","",VLOOKUP($C19,'MASTER WITH SUPPLIERS'!$A:$S,14,FALSE))</f>
        <v/>
      </c>
      <c r="N19" t="str">
        <f>IF($C19="","",VLOOKUP($C19,'MASTER WITH SUPPLIERS'!$A:$S,15,FALSE))</f>
        <v/>
      </c>
      <c r="O19" t="str">
        <f>IF($C19="","",VLOOKUP($C19,'MASTER WITH SUPPLIERS'!$A:$S,16,FALSE))</f>
        <v/>
      </c>
      <c r="P19" t="str">
        <f>IF($C19="","",VLOOKUP($C19,'MASTER WITH SUPPLIERS'!$A:$S,17,FALSE))</f>
        <v/>
      </c>
      <c r="Q19" t="str">
        <f>IF($C19="","",VLOOKUP($C19,'MASTER WITH SUPPLIERS'!$A:$S,18,FALSE))</f>
        <v/>
      </c>
      <c r="R19" t="str">
        <f>IF($C19="","",VLOOKUP($C19,'MASTER WITH SUPPLIERS'!$A:$S,19,FALSE))</f>
        <v/>
      </c>
      <c r="S19" t="str">
        <f>IF($C19="","",VLOOKUP($C19,'MASTER WITH SUPPLIERS'!$A:$S,20,FALSE))</f>
        <v/>
      </c>
      <c r="T19" t="str">
        <f>IF($C19="","",VLOOKUP($C19,'MASTER WITH SUPPLIERS'!$A:$S,21,FALSE))</f>
        <v/>
      </c>
    </row>
    <row r="20" spans="4:20" x14ac:dyDescent="0.25">
      <c r="D20" t="str">
        <f>IF($C20="","",VLOOKUP($C20,'MASTER WITH SUPPLIERS'!$A:$S,3,FALSE))</f>
        <v/>
      </c>
      <c r="E20" t="str">
        <f>IF($C20="","",VLOOKUP($C20,'MASTER WITH SUPPLIERS'!$A:$S,6,FALSE))</f>
        <v/>
      </c>
      <c r="F20" t="str">
        <f>IF($C20="","",VLOOKUP($C20,'MASTER WITH SUPPLIERS'!$A:$S,7,FALSE))</f>
        <v/>
      </c>
      <c r="G20" t="str">
        <f>IF($C20="","",VLOOKUP($C20,'MASTER WITH SUPPLIERS'!$A:$S,8,FALSE))</f>
        <v/>
      </c>
      <c r="H20" t="str">
        <f>IF($C20="","",VLOOKUP($C20,'MASTER WITH SUPPLIERS'!$A:$S,9,FALSE))</f>
        <v/>
      </c>
      <c r="I20" t="str">
        <f>IF($C20="","",VLOOKUP($C20,'MASTER WITH SUPPLIERS'!$A:$S,10,FALSE))</f>
        <v/>
      </c>
      <c r="J20" t="str">
        <f>IF($C20="","",VLOOKUP($C20,'MASTER WITH SUPPLIERS'!$A:$S,11,FALSE))</f>
        <v/>
      </c>
      <c r="K20" t="str">
        <f>IF($C20="","",VLOOKUP($C20,'MASTER WITH SUPPLIERS'!$A:$S,12,FALSE))</f>
        <v/>
      </c>
      <c r="L20" t="str">
        <f>IF($C20="","",VLOOKUP($C20,'MASTER WITH SUPPLIERS'!$A:$S,13,FALSE))</f>
        <v/>
      </c>
      <c r="M20" t="str">
        <f>IF($C20="","",VLOOKUP($C20,'MASTER WITH SUPPLIERS'!$A:$S,14,FALSE))</f>
        <v/>
      </c>
      <c r="N20" t="str">
        <f>IF($C20="","",VLOOKUP($C20,'MASTER WITH SUPPLIERS'!$A:$S,15,FALSE))</f>
        <v/>
      </c>
      <c r="O20" t="str">
        <f>IF($C20="","",VLOOKUP($C20,'MASTER WITH SUPPLIERS'!$A:$S,16,FALSE))</f>
        <v/>
      </c>
      <c r="P20" t="str">
        <f>IF($C20="","",VLOOKUP($C20,'MASTER WITH SUPPLIERS'!$A:$S,17,FALSE))</f>
        <v/>
      </c>
      <c r="Q20" t="str">
        <f>IF($C20="","",VLOOKUP($C20,'MASTER WITH SUPPLIERS'!$A:$S,18,FALSE))</f>
        <v/>
      </c>
      <c r="R20" t="str">
        <f>IF($C20="","",VLOOKUP($C20,'MASTER WITH SUPPLIERS'!$A:$S,19,FALSE))</f>
        <v/>
      </c>
      <c r="S20" t="str">
        <f>IF($C20="","",VLOOKUP($C20,'MASTER WITH SUPPLIERS'!$A:$S,20,FALSE))</f>
        <v/>
      </c>
      <c r="T20" t="str">
        <f>IF($C20="","",VLOOKUP($C20,'MASTER WITH SUPPLIERS'!$A:$S,21,FALSE))</f>
        <v/>
      </c>
    </row>
    <row r="21" spans="4:20" x14ac:dyDescent="0.25">
      <c r="D21" t="str">
        <f>IF($C21="","",VLOOKUP($C21,'MASTER WITH SUPPLIERS'!$A:$S,3,FALSE))</f>
        <v/>
      </c>
      <c r="E21" t="str">
        <f>IF($C21="","",VLOOKUP($C21,'MASTER WITH SUPPLIERS'!$A:$S,6,FALSE))</f>
        <v/>
      </c>
      <c r="F21" t="str">
        <f>IF($C21="","",VLOOKUP($C21,'MASTER WITH SUPPLIERS'!$A:$S,7,FALSE))</f>
        <v/>
      </c>
      <c r="G21" t="str">
        <f>IF($C21="","",VLOOKUP($C21,'MASTER WITH SUPPLIERS'!$A:$S,8,FALSE))</f>
        <v/>
      </c>
      <c r="H21" t="str">
        <f>IF($C21="","",VLOOKUP($C21,'MASTER WITH SUPPLIERS'!$A:$S,9,FALSE))</f>
        <v/>
      </c>
      <c r="I21" t="str">
        <f>IF($C21="","",VLOOKUP($C21,'MASTER WITH SUPPLIERS'!$A:$S,10,FALSE))</f>
        <v/>
      </c>
      <c r="J21" t="str">
        <f>IF($C21="","",VLOOKUP($C21,'MASTER WITH SUPPLIERS'!$A:$S,11,FALSE))</f>
        <v/>
      </c>
      <c r="K21" t="str">
        <f>IF($C21="","",VLOOKUP($C21,'MASTER WITH SUPPLIERS'!$A:$S,12,FALSE))</f>
        <v/>
      </c>
      <c r="L21" t="str">
        <f>IF($C21="","",VLOOKUP($C21,'MASTER WITH SUPPLIERS'!$A:$S,13,FALSE))</f>
        <v/>
      </c>
      <c r="M21" t="str">
        <f>IF($C21="","",VLOOKUP($C21,'MASTER WITH SUPPLIERS'!$A:$S,14,FALSE))</f>
        <v/>
      </c>
      <c r="N21" t="str">
        <f>IF($C21="","",VLOOKUP($C21,'MASTER WITH SUPPLIERS'!$A:$S,15,FALSE))</f>
        <v/>
      </c>
      <c r="O21" t="str">
        <f>IF($C21="","",VLOOKUP($C21,'MASTER WITH SUPPLIERS'!$A:$S,16,FALSE))</f>
        <v/>
      </c>
      <c r="P21" t="str">
        <f>IF($C21="","",VLOOKUP($C21,'MASTER WITH SUPPLIERS'!$A:$S,17,FALSE))</f>
        <v/>
      </c>
      <c r="Q21" t="str">
        <f>IF($C21="","",VLOOKUP($C21,'MASTER WITH SUPPLIERS'!$A:$S,18,FALSE))</f>
        <v/>
      </c>
      <c r="R21" t="str">
        <f>IF($C21="","",VLOOKUP($C21,'MASTER WITH SUPPLIERS'!$A:$S,19,FALSE))</f>
        <v/>
      </c>
      <c r="S21" t="str">
        <f>IF($C21="","",VLOOKUP($C21,'MASTER WITH SUPPLIERS'!$A:$S,20,FALSE))</f>
        <v/>
      </c>
      <c r="T21" t="str">
        <f>IF($C21="","",VLOOKUP($C21,'MASTER WITH SUPPLIERS'!$A:$S,21,FALSE))</f>
        <v/>
      </c>
    </row>
    <row r="22" spans="4:20" x14ac:dyDescent="0.25">
      <c r="D22" t="str">
        <f>IF($C22="","",VLOOKUP($C22,'MASTER WITH SUPPLIERS'!$A:$S,3,FALSE))</f>
        <v/>
      </c>
      <c r="E22" t="str">
        <f>IF($C22="","",VLOOKUP($C22,'MASTER WITH SUPPLIERS'!$A:$S,6,FALSE))</f>
        <v/>
      </c>
      <c r="F22" t="str">
        <f>IF($C22="","",VLOOKUP($C22,'MASTER WITH SUPPLIERS'!$A:$S,7,FALSE))</f>
        <v/>
      </c>
      <c r="G22" t="str">
        <f>IF($C22="","",VLOOKUP($C22,'MASTER WITH SUPPLIERS'!$A:$S,8,FALSE))</f>
        <v/>
      </c>
      <c r="H22" t="str">
        <f>IF($C22="","",VLOOKUP($C22,'MASTER WITH SUPPLIERS'!$A:$S,9,FALSE))</f>
        <v/>
      </c>
      <c r="I22" t="str">
        <f>IF($C22="","",VLOOKUP($C22,'MASTER WITH SUPPLIERS'!$A:$S,10,FALSE))</f>
        <v/>
      </c>
      <c r="J22" t="str">
        <f>IF($C22="","",VLOOKUP($C22,'MASTER WITH SUPPLIERS'!$A:$S,11,FALSE))</f>
        <v/>
      </c>
      <c r="K22" t="str">
        <f>IF($C22="","",VLOOKUP($C22,'MASTER WITH SUPPLIERS'!$A:$S,12,FALSE))</f>
        <v/>
      </c>
      <c r="L22" t="str">
        <f>IF($C22="","",VLOOKUP($C22,'MASTER WITH SUPPLIERS'!$A:$S,13,FALSE))</f>
        <v/>
      </c>
      <c r="M22" t="str">
        <f>IF($C22="","",VLOOKUP($C22,'MASTER WITH SUPPLIERS'!$A:$S,14,FALSE))</f>
        <v/>
      </c>
      <c r="N22" t="str">
        <f>IF($C22="","",VLOOKUP($C22,'MASTER WITH SUPPLIERS'!$A:$S,15,FALSE))</f>
        <v/>
      </c>
      <c r="O22" t="str">
        <f>IF($C22="","",VLOOKUP($C22,'MASTER WITH SUPPLIERS'!$A:$S,16,FALSE))</f>
        <v/>
      </c>
      <c r="P22" t="str">
        <f>IF($C22="","",VLOOKUP($C22,'MASTER WITH SUPPLIERS'!$A:$S,17,FALSE))</f>
        <v/>
      </c>
      <c r="Q22" t="str">
        <f>IF($C22="","",VLOOKUP($C22,'MASTER WITH SUPPLIERS'!$A:$S,18,FALSE))</f>
        <v/>
      </c>
      <c r="R22" t="str">
        <f>IF($C22="","",VLOOKUP($C22,'MASTER WITH SUPPLIERS'!$A:$S,19,FALSE))</f>
        <v/>
      </c>
      <c r="S22" t="str">
        <f>IF($C22="","",VLOOKUP($C22,'MASTER WITH SUPPLIERS'!$A:$S,20,FALSE))</f>
        <v/>
      </c>
      <c r="T22" t="str">
        <f>IF($C22="","",VLOOKUP($C22,'MASTER WITH SUPPLIERS'!$A:$S,21,FALSE))</f>
        <v/>
      </c>
    </row>
    <row r="23" spans="4:20" x14ac:dyDescent="0.25">
      <c r="D23" t="str">
        <f>IF($C23="","",VLOOKUP($C23,'MASTER WITH SUPPLIERS'!$A:$S,3,FALSE))</f>
        <v/>
      </c>
      <c r="E23" t="str">
        <f>IF($C23="","",VLOOKUP($C23,'MASTER WITH SUPPLIERS'!$A:$S,6,FALSE))</f>
        <v/>
      </c>
      <c r="F23" t="str">
        <f>IF($C23="","",VLOOKUP($C23,'MASTER WITH SUPPLIERS'!$A:$S,7,FALSE))</f>
        <v/>
      </c>
      <c r="G23" t="str">
        <f>IF($C23="","",VLOOKUP($C23,'MASTER WITH SUPPLIERS'!$A:$S,8,FALSE))</f>
        <v/>
      </c>
      <c r="H23" t="str">
        <f>IF($C23="","",VLOOKUP($C23,'MASTER WITH SUPPLIERS'!$A:$S,9,FALSE))</f>
        <v/>
      </c>
      <c r="I23" t="str">
        <f>IF($C23="","",VLOOKUP($C23,'MASTER WITH SUPPLIERS'!$A:$S,10,FALSE))</f>
        <v/>
      </c>
      <c r="J23" t="str">
        <f>IF($C23="","",VLOOKUP($C23,'MASTER WITH SUPPLIERS'!$A:$S,11,FALSE))</f>
        <v/>
      </c>
      <c r="K23" t="str">
        <f>IF($C23="","",VLOOKUP($C23,'MASTER WITH SUPPLIERS'!$A:$S,12,FALSE))</f>
        <v/>
      </c>
      <c r="L23" t="str">
        <f>IF($C23="","",VLOOKUP($C23,'MASTER WITH SUPPLIERS'!$A:$S,13,FALSE))</f>
        <v/>
      </c>
      <c r="M23" t="str">
        <f>IF($C23="","",VLOOKUP($C23,'MASTER WITH SUPPLIERS'!$A:$S,14,FALSE))</f>
        <v/>
      </c>
      <c r="N23" t="str">
        <f>IF($C23="","",VLOOKUP($C23,'MASTER WITH SUPPLIERS'!$A:$S,15,FALSE))</f>
        <v/>
      </c>
      <c r="O23" t="str">
        <f>IF($C23="","",VLOOKUP($C23,'MASTER WITH SUPPLIERS'!$A:$S,16,FALSE))</f>
        <v/>
      </c>
      <c r="P23" t="str">
        <f>IF($C23="","",VLOOKUP($C23,'MASTER WITH SUPPLIERS'!$A:$S,17,FALSE))</f>
        <v/>
      </c>
      <c r="Q23" t="str">
        <f>IF($C23="","",VLOOKUP($C23,'MASTER WITH SUPPLIERS'!$A:$S,18,FALSE))</f>
        <v/>
      </c>
      <c r="R23" t="str">
        <f>IF($C23="","",VLOOKUP($C23,'MASTER WITH SUPPLIERS'!$A:$S,19,FALSE))</f>
        <v/>
      </c>
      <c r="S23" t="str">
        <f>IF($C23="","",VLOOKUP($C23,'MASTER WITH SUPPLIERS'!$A:$S,20,FALSE))</f>
        <v/>
      </c>
      <c r="T23" t="str">
        <f>IF($C23="","",VLOOKUP($C23,'MASTER WITH SUPPLIERS'!$A:$S,21,FALSE))</f>
        <v/>
      </c>
    </row>
    <row r="24" spans="4:20" x14ac:dyDescent="0.25">
      <c r="D24" t="str">
        <f>IF($C24="","",VLOOKUP($C24,'MASTER WITH SUPPLIERS'!$A:$S,3,FALSE))</f>
        <v/>
      </c>
      <c r="E24" t="str">
        <f>IF($C24="","",VLOOKUP($C24,'MASTER WITH SUPPLIERS'!$A:$S,6,FALSE))</f>
        <v/>
      </c>
      <c r="F24" t="str">
        <f>IF($C24="","",VLOOKUP($C24,'MASTER WITH SUPPLIERS'!$A:$S,7,FALSE))</f>
        <v/>
      </c>
      <c r="G24" t="str">
        <f>IF($C24="","",VLOOKUP($C24,'MASTER WITH SUPPLIERS'!$A:$S,8,FALSE))</f>
        <v/>
      </c>
      <c r="H24" t="str">
        <f>IF($C24="","",VLOOKUP($C24,'MASTER WITH SUPPLIERS'!$A:$S,9,FALSE))</f>
        <v/>
      </c>
      <c r="I24" t="str">
        <f>IF($C24="","",VLOOKUP($C24,'MASTER WITH SUPPLIERS'!$A:$S,10,FALSE))</f>
        <v/>
      </c>
      <c r="J24" t="str">
        <f>IF($C24="","",VLOOKUP($C24,'MASTER WITH SUPPLIERS'!$A:$S,11,FALSE))</f>
        <v/>
      </c>
      <c r="K24" t="str">
        <f>IF($C24="","",VLOOKUP($C24,'MASTER WITH SUPPLIERS'!$A:$S,12,FALSE))</f>
        <v/>
      </c>
      <c r="L24" t="str">
        <f>IF($C24="","",VLOOKUP($C24,'MASTER WITH SUPPLIERS'!$A:$S,13,FALSE))</f>
        <v/>
      </c>
      <c r="M24" t="str">
        <f>IF($C24="","",VLOOKUP($C24,'MASTER WITH SUPPLIERS'!$A:$S,14,FALSE))</f>
        <v/>
      </c>
      <c r="N24" t="str">
        <f>IF($C24="","",VLOOKUP($C24,'MASTER WITH SUPPLIERS'!$A:$S,15,FALSE))</f>
        <v/>
      </c>
      <c r="O24" t="str">
        <f>IF($C24="","",VLOOKUP($C24,'MASTER WITH SUPPLIERS'!$A:$S,16,FALSE))</f>
        <v/>
      </c>
      <c r="P24" t="str">
        <f>IF($C24="","",VLOOKUP($C24,'MASTER WITH SUPPLIERS'!$A:$S,17,FALSE))</f>
        <v/>
      </c>
      <c r="Q24" t="str">
        <f>IF($C24="","",VLOOKUP($C24,'MASTER WITH SUPPLIERS'!$A:$S,18,FALSE))</f>
        <v/>
      </c>
      <c r="R24" t="str">
        <f>IF($C24="","",VLOOKUP($C24,'MASTER WITH SUPPLIERS'!$A:$S,19,FALSE))</f>
        <v/>
      </c>
      <c r="S24" t="str">
        <f>IF($C24="","",VLOOKUP($C24,'MASTER WITH SUPPLIERS'!$A:$S,20,FALSE))</f>
        <v/>
      </c>
      <c r="T24" t="str">
        <f>IF($C24="","",VLOOKUP($C24,'MASTER WITH SUPPLIERS'!$A:$S,21,FALSE))</f>
        <v/>
      </c>
    </row>
    <row r="25" spans="4:20" x14ac:dyDescent="0.25">
      <c r="D25" t="str">
        <f>IF($C25="","",VLOOKUP($C25,'MASTER WITH SUPPLIERS'!$A:$S,3,FALSE))</f>
        <v/>
      </c>
      <c r="E25" t="str">
        <f>IF($C25="","",VLOOKUP($C25,'MASTER WITH SUPPLIERS'!$A:$S,6,FALSE))</f>
        <v/>
      </c>
      <c r="F25" t="str">
        <f>IF($C25="","",VLOOKUP($C25,'MASTER WITH SUPPLIERS'!$A:$S,7,FALSE))</f>
        <v/>
      </c>
      <c r="G25" t="str">
        <f>IF($C25="","",VLOOKUP($C25,'MASTER WITH SUPPLIERS'!$A:$S,8,FALSE))</f>
        <v/>
      </c>
      <c r="H25" t="str">
        <f>IF($C25="","",VLOOKUP($C25,'MASTER WITH SUPPLIERS'!$A:$S,9,FALSE))</f>
        <v/>
      </c>
      <c r="I25" t="str">
        <f>IF($C25="","",VLOOKUP($C25,'MASTER WITH SUPPLIERS'!$A:$S,10,FALSE))</f>
        <v/>
      </c>
      <c r="J25" t="str">
        <f>IF($C25="","",VLOOKUP($C25,'MASTER WITH SUPPLIERS'!$A:$S,11,FALSE))</f>
        <v/>
      </c>
      <c r="K25" t="str">
        <f>IF($C25="","",VLOOKUP($C25,'MASTER WITH SUPPLIERS'!$A:$S,12,FALSE))</f>
        <v/>
      </c>
      <c r="L25" t="str">
        <f>IF($C25="","",VLOOKUP($C25,'MASTER WITH SUPPLIERS'!$A:$S,13,FALSE))</f>
        <v/>
      </c>
      <c r="M25" t="str">
        <f>IF($C25="","",VLOOKUP($C25,'MASTER WITH SUPPLIERS'!$A:$S,14,FALSE))</f>
        <v/>
      </c>
      <c r="N25" t="str">
        <f>IF($C25="","",VLOOKUP($C25,'MASTER WITH SUPPLIERS'!$A:$S,15,FALSE))</f>
        <v/>
      </c>
      <c r="O25" t="str">
        <f>IF($C25="","",VLOOKUP($C25,'MASTER WITH SUPPLIERS'!$A:$S,16,FALSE))</f>
        <v/>
      </c>
      <c r="P25" t="str">
        <f>IF($C25="","",VLOOKUP($C25,'MASTER WITH SUPPLIERS'!$A:$S,17,FALSE))</f>
        <v/>
      </c>
      <c r="Q25" t="str">
        <f>IF($C25="","",VLOOKUP($C25,'MASTER WITH SUPPLIERS'!$A:$S,18,FALSE))</f>
        <v/>
      </c>
      <c r="R25" t="str">
        <f>IF($C25="","",VLOOKUP($C25,'MASTER WITH SUPPLIERS'!$A:$S,19,FALSE))</f>
        <v/>
      </c>
      <c r="S25" t="str">
        <f>IF($C25="","",VLOOKUP($C25,'MASTER WITH SUPPLIERS'!$A:$S,20,FALSE))</f>
        <v/>
      </c>
      <c r="T25" t="str">
        <f>IF($C25="","",VLOOKUP($C25,'MASTER WITH SUPPLIERS'!$A:$S,21,FALSE))</f>
        <v/>
      </c>
    </row>
    <row r="26" spans="4:20" x14ac:dyDescent="0.25">
      <c r="D26" t="str">
        <f>IF($C26="","",VLOOKUP($C26,'MASTER WITH SUPPLIERS'!$A:$S,3,FALSE))</f>
        <v/>
      </c>
      <c r="E26" t="str">
        <f>IF($C26="","",VLOOKUP($C26,'MASTER WITH SUPPLIERS'!$A:$S,6,FALSE))</f>
        <v/>
      </c>
      <c r="F26" t="str">
        <f>IF($C26="","",VLOOKUP($C26,'MASTER WITH SUPPLIERS'!$A:$S,7,FALSE))</f>
        <v/>
      </c>
      <c r="G26" t="str">
        <f>IF($C26="","",VLOOKUP($C26,'MASTER WITH SUPPLIERS'!$A:$S,8,FALSE))</f>
        <v/>
      </c>
      <c r="H26" t="str">
        <f>IF($C26="","",VLOOKUP($C26,'MASTER WITH SUPPLIERS'!$A:$S,9,FALSE))</f>
        <v/>
      </c>
      <c r="I26" t="str">
        <f>IF($C26="","",VLOOKUP($C26,'MASTER WITH SUPPLIERS'!$A:$S,10,FALSE))</f>
        <v/>
      </c>
      <c r="J26" t="str">
        <f>IF($C26="","",VLOOKUP($C26,'MASTER WITH SUPPLIERS'!$A:$S,11,FALSE))</f>
        <v/>
      </c>
      <c r="K26" t="str">
        <f>IF($C26="","",VLOOKUP($C26,'MASTER WITH SUPPLIERS'!$A:$S,12,FALSE))</f>
        <v/>
      </c>
      <c r="L26" t="str">
        <f>IF($C26="","",VLOOKUP($C26,'MASTER WITH SUPPLIERS'!$A:$S,13,FALSE))</f>
        <v/>
      </c>
      <c r="M26" t="str">
        <f>IF($C26="","",VLOOKUP($C26,'MASTER WITH SUPPLIERS'!$A:$S,14,FALSE))</f>
        <v/>
      </c>
      <c r="N26" t="str">
        <f>IF($C26="","",VLOOKUP($C26,'MASTER WITH SUPPLIERS'!$A:$S,15,FALSE))</f>
        <v/>
      </c>
      <c r="O26" t="str">
        <f>IF($C26="","",VLOOKUP($C26,'MASTER WITH SUPPLIERS'!$A:$S,16,FALSE))</f>
        <v/>
      </c>
      <c r="P26" t="str">
        <f>IF($C26="","",VLOOKUP($C26,'MASTER WITH SUPPLIERS'!$A:$S,17,FALSE))</f>
        <v/>
      </c>
      <c r="Q26" t="str">
        <f>IF($C26="","",VLOOKUP($C26,'MASTER WITH SUPPLIERS'!$A:$S,18,FALSE))</f>
        <v/>
      </c>
      <c r="R26" t="str">
        <f>IF($C26="","",VLOOKUP($C26,'MASTER WITH SUPPLIERS'!$A:$S,19,FALSE))</f>
        <v/>
      </c>
      <c r="S26" t="str">
        <f>IF($C26="","",VLOOKUP($C26,'MASTER WITH SUPPLIERS'!$A:$S,20,FALSE))</f>
        <v/>
      </c>
      <c r="T26" t="str">
        <f>IF($C26="","",VLOOKUP($C26,'MASTER WITH SUPPLIERS'!$A:$S,21,FALSE))</f>
        <v/>
      </c>
    </row>
    <row r="27" spans="4:20" x14ac:dyDescent="0.25">
      <c r="D27" t="str">
        <f>IF($C27="","",VLOOKUP($C27,'MASTER WITH SUPPLIERS'!$A:$S,3,FALSE))</f>
        <v/>
      </c>
      <c r="E27" t="str">
        <f>IF($C27="","",VLOOKUP($C27,'MASTER WITH SUPPLIERS'!$A:$S,6,FALSE))</f>
        <v/>
      </c>
      <c r="F27" t="str">
        <f>IF($C27="","",VLOOKUP($C27,'MASTER WITH SUPPLIERS'!$A:$S,7,FALSE))</f>
        <v/>
      </c>
      <c r="G27" t="str">
        <f>IF($C27="","",VLOOKUP($C27,'MASTER WITH SUPPLIERS'!$A:$S,8,FALSE))</f>
        <v/>
      </c>
      <c r="H27" t="str">
        <f>IF($C27="","",VLOOKUP($C27,'MASTER WITH SUPPLIERS'!$A:$S,9,FALSE))</f>
        <v/>
      </c>
      <c r="I27" t="str">
        <f>IF($C27="","",VLOOKUP($C27,'MASTER WITH SUPPLIERS'!$A:$S,10,FALSE))</f>
        <v/>
      </c>
      <c r="J27" t="str">
        <f>IF($C27="","",VLOOKUP($C27,'MASTER WITH SUPPLIERS'!$A:$S,11,FALSE))</f>
        <v/>
      </c>
      <c r="K27" t="str">
        <f>IF($C27="","",VLOOKUP($C27,'MASTER WITH SUPPLIERS'!$A:$S,12,FALSE))</f>
        <v/>
      </c>
      <c r="L27" t="str">
        <f>IF($C27="","",VLOOKUP($C27,'MASTER WITH SUPPLIERS'!$A:$S,13,FALSE))</f>
        <v/>
      </c>
      <c r="M27" t="str">
        <f>IF($C27="","",VLOOKUP($C27,'MASTER WITH SUPPLIERS'!$A:$S,14,FALSE))</f>
        <v/>
      </c>
      <c r="N27" t="str">
        <f>IF($C27="","",VLOOKUP($C27,'MASTER WITH SUPPLIERS'!$A:$S,15,FALSE))</f>
        <v/>
      </c>
      <c r="O27" t="str">
        <f>IF($C27="","",VLOOKUP($C27,'MASTER WITH SUPPLIERS'!$A:$S,16,FALSE))</f>
        <v/>
      </c>
      <c r="P27" t="str">
        <f>IF($C27="","",VLOOKUP($C27,'MASTER WITH SUPPLIERS'!$A:$S,17,FALSE))</f>
        <v/>
      </c>
      <c r="Q27" t="str">
        <f>IF($C27="","",VLOOKUP($C27,'MASTER WITH SUPPLIERS'!$A:$S,18,FALSE))</f>
        <v/>
      </c>
      <c r="R27" t="str">
        <f>IF($C27="","",VLOOKUP($C27,'MASTER WITH SUPPLIERS'!$A:$S,19,FALSE))</f>
        <v/>
      </c>
      <c r="S27" t="str">
        <f>IF($C27="","",VLOOKUP($C27,'MASTER WITH SUPPLIERS'!$A:$S,20,FALSE))</f>
        <v/>
      </c>
      <c r="T27" t="str">
        <f>IF($C27="","",VLOOKUP($C27,'MASTER WITH SUPPLIERS'!$A:$S,21,FALSE))</f>
        <v/>
      </c>
    </row>
    <row r="28" spans="4:20" x14ac:dyDescent="0.25">
      <c r="D28" t="str">
        <f>IF($C28="","",VLOOKUP($C28,'MASTER WITH SUPPLIERS'!$A:$S,3,FALSE))</f>
        <v/>
      </c>
      <c r="E28" t="str">
        <f>IF($C28="","",VLOOKUP($C28,'MASTER WITH SUPPLIERS'!$A:$S,6,FALSE))</f>
        <v/>
      </c>
      <c r="F28" t="str">
        <f>IF($C28="","",VLOOKUP($C28,'MASTER WITH SUPPLIERS'!$A:$S,7,FALSE))</f>
        <v/>
      </c>
      <c r="G28" t="str">
        <f>IF($C28="","",VLOOKUP($C28,'MASTER WITH SUPPLIERS'!$A:$S,8,FALSE))</f>
        <v/>
      </c>
      <c r="H28" t="str">
        <f>IF($C28="","",VLOOKUP($C28,'MASTER WITH SUPPLIERS'!$A:$S,9,FALSE))</f>
        <v/>
      </c>
      <c r="I28" t="str">
        <f>IF($C28="","",VLOOKUP($C28,'MASTER WITH SUPPLIERS'!$A:$S,10,FALSE))</f>
        <v/>
      </c>
      <c r="J28" t="str">
        <f>IF($C28="","",VLOOKUP($C28,'MASTER WITH SUPPLIERS'!$A:$S,11,FALSE))</f>
        <v/>
      </c>
      <c r="K28" t="str">
        <f>IF($C28="","",VLOOKUP($C28,'MASTER WITH SUPPLIERS'!$A:$S,12,FALSE))</f>
        <v/>
      </c>
      <c r="L28" t="str">
        <f>IF($C28="","",VLOOKUP($C28,'MASTER WITH SUPPLIERS'!$A:$S,13,FALSE))</f>
        <v/>
      </c>
      <c r="M28" t="str">
        <f>IF($C28="","",VLOOKUP($C28,'MASTER WITH SUPPLIERS'!$A:$S,14,FALSE))</f>
        <v/>
      </c>
      <c r="N28" t="str">
        <f>IF($C28="","",VLOOKUP($C28,'MASTER WITH SUPPLIERS'!$A:$S,15,FALSE))</f>
        <v/>
      </c>
      <c r="O28" t="str">
        <f>IF($C28="","",VLOOKUP($C28,'MASTER WITH SUPPLIERS'!$A:$S,16,FALSE))</f>
        <v/>
      </c>
      <c r="P28" t="str">
        <f>IF($C28="","",VLOOKUP($C28,'MASTER WITH SUPPLIERS'!$A:$S,17,FALSE))</f>
        <v/>
      </c>
      <c r="Q28" t="str">
        <f>IF($C28="","",VLOOKUP($C28,'MASTER WITH SUPPLIERS'!$A:$S,18,FALSE))</f>
        <v/>
      </c>
      <c r="R28" t="str">
        <f>IF($C28="","",VLOOKUP($C28,'MASTER WITH SUPPLIERS'!$A:$S,19,FALSE))</f>
        <v/>
      </c>
      <c r="S28" t="str">
        <f>IF($C28="","",VLOOKUP($C28,'MASTER WITH SUPPLIERS'!$A:$S,20,FALSE))</f>
        <v/>
      </c>
      <c r="T28" t="str">
        <f>IF($C28="","",VLOOKUP($C28,'MASTER WITH SUPPLIERS'!$A:$S,21,FALSE))</f>
        <v/>
      </c>
    </row>
    <row r="29" spans="4:20" x14ac:dyDescent="0.25">
      <c r="D29" t="str">
        <f>IF($C29="","",VLOOKUP($C29,'MASTER WITH SUPPLIERS'!$A:$S,3,FALSE))</f>
        <v/>
      </c>
      <c r="E29" t="str">
        <f>IF($C29="","",VLOOKUP($C29,'MASTER WITH SUPPLIERS'!$A:$S,6,FALSE))</f>
        <v/>
      </c>
      <c r="F29" t="str">
        <f>IF($C29="","",VLOOKUP($C29,'MASTER WITH SUPPLIERS'!$A:$S,7,FALSE))</f>
        <v/>
      </c>
      <c r="G29" t="str">
        <f>IF($C29="","",VLOOKUP($C29,'MASTER WITH SUPPLIERS'!$A:$S,8,FALSE))</f>
        <v/>
      </c>
      <c r="H29" t="str">
        <f>IF($C29="","",VLOOKUP($C29,'MASTER WITH SUPPLIERS'!$A:$S,9,FALSE))</f>
        <v/>
      </c>
      <c r="I29" t="str">
        <f>IF($C29="","",VLOOKUP($C29,'MASTER WITH SUPPLIERS'!$A:$S,10,FALSE))</f>
        <v/>
      </c>
      <c r="J29" t="str">
        <f>IF($C29="","",VLOOKUP($C29,'MASTER WITH SUPPLIERS'!$A:$S,11,FALSE))</f>
        <v/>
      </c>
      <c r="K29" t="str">
        <f>IF($C29="","",VLOOKUP($C29,'MASTER WITH SUPPLIERS'!$A:$S,12,FALSE))</f>
        <v/>
      </c>
      <c r="L29" t="str">
        <f>IF($C29="","",VLOOKUP($C29,'MASTER WITH SUPPLIERS'!$A:$S,13,FALSE))</f>
        <v/>
      </c>
      <c r="M29" t="str">
        <f>IF($C29="","",VLOOKUP($C29,'MASTER WITH SUPPLIERS'!$A:$S,14,FALSE))</f>
        <v/>
      </c>
      <c r="N29" t="str">
        <f>IF($C29="","",VLOOKUP($C29,'MASTER WITH SUPPLIERS'!$A:$S,15,FALSE))</f>
        <v/>
      </c>
      <c r="O29" t="str">
        <f>IF($C29="","",VLOOKUP($C29,'MASTER WITH SUPPLIERS'!$A:$S,16,FALSE))</f>
        <v/>
      </c>
      <c r="P29" t="str">
        <f>IF($C29="","",VLOOKUP($C29,'MASTER WITH SUPPLIERS'!$A:$S,17,FALSE))</f>
        <v/>
      </c>
      <c r="Q29" t="str">
        <f>IF($C29="","",VLOOKUP($C29,'MASTER WITH SUPPLIERS'!$A:$S,18,FALSE))</f>
        <v/>
      </c>
      <c r="R29" t="str">
        <f>IF($C29="","",VLOOKUP($C29,'MASTER WITH SUPPLIERS'!$A:$S,19,FALSE))</f>
        <v/>
      </c>
      <c r="S29" t="str">
        <f>IF($C29="","",VLOOKUP($C29,'MASTER WITH SUPPLIERS'!$A:$S,20,FALSE))</f>
        <v/>
      </c>
      <c r="T29" t="str">
        <f>IF($C29="","",VLOOKUP($C29,'MASTER WITH SUPPLIERS'!$A:$S,21,FALSE))</f>
        <v/>
      </c>
    </row>
    <row r="30" spans="4:20" x14ac:dyDescent="0.25">
      <c r="D30" t="str">
        <f>IF($C30="","",VLOOKUP($C30,'MASTER WITH SUPPLIERS'!$A:$S,3,FALSE))</f>
        <v/>
      </c>
      <c r="E30" t="str">
        <f>IF($C30="","",VLOOKUP($C30,'MASTER WITH SUPPLIERS'!$A:$S,6,FALSE))</f>
        <v/>
      </c>
      <c r="F30" t="str">
        <f>IF($C30="","",VLOOKUP($C30,'MASTER WITH SUPPLIERS'!$A:$S,7,FALSE))</f>
        <v/>
      </c>
      <c r="G30" t="str">
        <f>IF($C30="","",VLOOKUP($C30,'MASTER WITH SUPPLIERS'!$A:$S,8,FALSE))</f>
        <v/>
      </c>
      <c r="H30" t="str">
        <f>IF($C30="","",VLOOKUP($C30,'MASTER WITH SUPPLIERS'!$A:$S,9,FALSE))</f>
        <v/>
      </c>
      <c r="I30" t="str">
        <f>IF($C30="","",VLOOKUP($C30,'MASTER WITH SUPPLIERS'!$A:$S,10,FALSE))</f>
        <v/>
      </c>
      <c r="J30" t="str">
        <f>IF($C30="","",VLOOKUP($C30,'MASTER WITH SUPPLIERS'!$A:$S,11,FALSE))</f>
        <v/>
      </c>
      <c r="K30" t="str">
        <f>IF($C30="","",VLOOKUP($C30,'MASTER WITH SUPPLIERS'!$A:$S,12,FALSE))</f>
        <v/>
      </c>
      <c r="L30" t="str">
        <f>IF($C30="","",VLOOKUP($C30,'MASTER WITH SUPPLIERS'!$A:$S,13,FALSE))</f>
        <v/>
      </c>
      <c r="M30" t="str">
        <f>IF($C30="","",VLOOKUP($C30,'MASTER WITH SUPPLIERS'!$A:$S,14,FALSE))</f>
        <v/>
      </c>
      <c r="N30" t="str">
        <f>IF($C30="","",VLOOKUP($C30,'MASTER WITH SUPPLIERS'!$A:$S,15,FALSE))</f>
        <v/>
      </c>
      <c r="O30" t="str">
        <f>IF($C30="","",VLOOKUP($C30,'MASTER WITH SUPPLIERS'!$A:$S,16,FALSE))</f>
        <v/>
      </c>
      <c r="P30" t="str">
        <f>IF($C30="","",VLOOKUP($C30,'MASTER WITH SUPPLIERS'!$A:$S,17,FALSE))</f>
        <v/>
      </c>
      <c r="Q30" t="str">
        <f>IF($C30="","",VLOOKUP($C30,'MASTER WITH SUPPLIERS'!$A:$S,18,FALSE))</f>
        <v/>
      </c>
      <c r="R30" t="str">
        <f>IF($C30="","",VLOOKUP($C30,'MASTER WITH SUPPLIERS'!$A:$S,19,FALSE))</f>
        <v/>
      </c>
      <c r="S30" t="str">
        <f>IF($C30="","",VLOOKUP($C30,'MASTER WITH SUPPLIERS'!$A:$S,20,FALSE))</f>
        <v/>
      </c>
      <c r="T30" t="str">
        <f>IF($C30="","",VLOOKUP($C30,'MASTER WITH SUPPLIERS'!$A:$S,21,FALSE))</f>
        <v/>
      </c>
    </row>
    <row r="31" spans="4:20" x14ac:dyDescent="0.25">
      <c r="D31" t="str">
        <f>IF($C31="","",VLOOKUP($C31,'MASTER WITH SUPPLIERS'!$A:$S,3,FALSE))</f>
        <v/>
      </c>
      <c r="E31" t="str">
        <f>IF($C31="","",VLOOKUP($C31,'MASTER WITH SUPPLIERS'!$A:$S,6,FALSE))</f>
        <v/>
      </c>
      <c r="F31" t="str">
        <f>IF($C31="","",VLOOKUP($C31,'MASTER WITH SUPPLIERS'!$A:$S,7,FALSE))</f>
        <v/>
      </c>
      <c r="G31" t="str">
        <f>IF($C31="","",VLOOKUP($C31,'MASTER WITH SUPPLIERS'!$A:$S,8,FALSE))</f>
        <v/>
      </c>
      <c r="H31" t="str">
        <f>IF($C31="","",VLOOKUP($C31,'MASTER WITH SUPPLIERS'!$A:$S,9,FALSE))</f>
        <v/>
      </c>
      <c r="I31" t="str">
        <f>IF($C31="","",VLOOKUP($C31,'MASTER WITH SUPPLIERS'!$A:$S,10,FALSE))</f>
        <v/>
      </c>
      <c r="J31" t="str">
        <f>IF($C31="","",VLOOKUP($C31,'MASTER WITH SUPPLIERS'!$A:$S,11,FALSE))</f>
        <v/>
      </c>
      <c r="K31" t="str">
        <f>IF($C31="","",VLOOKUP($C31,'MASTER WITH SUPPLIERS'!$A:$S,12,FALSE))</f>
        <v/>
      </c>
      <c r="L31" t="str">
        <f>IF($C31="","",VLOOKUP($C31,'MASTER WITH SUPPLIERS'!$A:$S,13,FALSE))</f>
        <v/>
      </c>
      <c r="M31" t="str">
        <f>IF($C31="","",VLOOKUP($C31,'MASTER WITH SUPPLIERS'!$A:$S,14,FALSE))</f>
        <v/>
      </c>
      <c r="N31" t="str">
        <f>IF($C31="","",VLOOKUP($C31,'MASTER WITH SUPPLIERS'!$A:$S,15,FALSE))</f>
        <v/>
      </c>
      <c r="O31" t="str">
        <f>IF($C31="","",VLOOKUP($C31,'MASTER WITH SUPPLIERS'!$A:$S,16,FALSE))</f>
        <v/>
      </c>
      <c r="P31" t="str">
        <f>IF($C31="","",VLOOKUP($C31,'MASTER WITH SUPPLIERS'!$A:$S,17,FALSE))</f>
        <v/>
      </c>
      <c r="Q31" t="str">
        <f>IF($C31="","",VLOOKUP($C31,'MASTER WITH SUPPLIERS'!$A:$S,18,FALSE))</f>
        <v/>
      </c>
      <c r="R31" t="str">
        <f>IF($C31="","",VLOOKUP($C31,'MASTER WITH SUPPLIERS'!$A:$S,19,FALSE))</f>
        <v/>
      </c>
      <c r="S31" t="str">
        <f>IF($C31="","",VLOOKUP($C31,'MASTER WITH SUPPLIERS'!$A:$S,20,FALSE))</f>
        <v/>
      </c>
      <c r="T31" t="str">
        <f>IF($C31="","",VLOOKUP($C31,'MASTER WITH SUPPLIERS'!$A:$S,21,FALSE))</f>
        <v/>
      </c>
    </row>
    <row r="32" spans="4:20" x14ac:dyDescent="0.25">
      <c r="D32" t="str">
        <f>IF($C32="","",VLOOKUP($C32,'MASTER WITH SUPPLIERS'!$A:$S,3,FALSE))</f>
        <v/>
      </c>
      <c r="E32" t="str">
        <f>IF($C32="","",VLOOKUP($C32,'MASTER WITH SUPPLIERS'!$A:$S,6,FALSE))</f>
        <v/>
      </c>
      <c r="F32" t="str">
        <f>IF($C32="","",VLOOKUP($C32,'MASTER WITH SUPPLIERS'!$A:$S,7,FALSE))</f>
        <v/>
      </c>
      <c r="G32" t="str">
        <f>IF($C32="","",VLOOKUP($C32,'MASTER WITH SUPPLIERS'!$A:$S,8,FALSE))</f>
        <v/>
      </c>
      <c r="H32" t="str">
        <f>IF($C32="","",VLOOKUP($C32,'MASTER WITH SUPPLIERS'!$A:$S,9,FALSE))</f>
        <v/>
      </c>
      <c r="I32" t="str">
        <f>IF($C32="","",VLOOKUP($C32,'MASTER WITH SUPPLIERS'!$A:$S,10,FALSE))</f>
        <v/>
      </c>
      <c r="J32" t="str">
        <f>IF($C32="","",VLOOKUP($C32,'MASTER WITH SUPPLIERS'!$A:$S,11,FALSE))</f>
        <v/>
      </c>
      <c r="K32" t="str">
        <f>IF($C32="","",VLOOKUP($C32,'MASTER WITH SUPPLIERS'!$A:$S,12,FALSE))</f>
        <v/>
      </c>
      <c r="L32" t="str">
        <f>IF($C32="","",VLOOKUP($C32,'MASTER WITH SUPPLIERS'!$A:$S,13,FALSE))</f>
        <v/>
      </c>
      <c r="M32" t="str">
        <f>IF($C32="","",VLOOKUP($C32,'MASTER WITH SUPPLIERS'!$A:$S,14,FALSE))</f>
        <v/>
      </c>
      <c r="N32" t="str">
        <f>IF($C32="","",VLOOKUP($C32,'MASTER WITH SUPPLIERS'!$A:$S,15,FALSE))</f>
        <v/>
      </c>
      <c r="O32" t="str">
        <f>IF($C32="","",VLOOKUP($C32,'MASTER WITH SUPPLIERS'!$A:$S,16,FALSE))</f>
        <v/>
      </c>
      <c r="P32" t="str">
        <f>IF($C32="","",VLOOKUP($C32,'MASTER WITH SUPPLIERS'!$A:$S,17,FALSE))</f>
        <v/>
      </c>
      <c r="Q32" t="str">
        <f>IF($C32="","",VLOOKUP($C32,'MASTER WITH SUPPLIERS'!$A:$S,18,FALSE))</f>
        <v/>
      </c>
      <c r="R32" t="str">
        <f>IF($C32="","",VLOOKUP($C32,'MASTER WITH SUPPLIERS'!$A:$S,19,FALSE))</f>
        <v/>
      </c>
      <c r="S32" t="str">
        <f>IF($C32="","",VLOOKUP($C32,'MASTER WITH SUPPLIERS'!$A:$S,20,FALSE))</f>
        <v/>
      </c>
      <c r="T32" t="str">
        <f>IF($C32="","",VLOOKUP($C32,'MASTER WITH SUPPLIERS'!$A:$S,21,FALSE))</f>
        <v/>
      </c>
    </row>
    <row r="33" spans="4:20" x14ac:dyDescent="0.25">
      <c r="D33" t="str">
        <f>IF($C33="","",VLOOKUP($C33,'MASTER WITH SUPPLIERS'!$A:$S,3,FALSE))</f>
        <v/>
      </c>
      <c r="E33" t="str">
        <f>IF($C33="","",VLOOKUP($C33,'MASTER WITH SUPPLIERS'!$A:$S,6,FALSE))</f>
        <v/>
      </c>
      <c r="F33" t="str">
        <f>IF($C33="","",VLOOKUP($C33,'MASTER WITH SUPPLIERS'!$A:$S,7,FALSE))</f>
        <v/>
      </c>
      <c r="G33" t="str">
        <f>IF($C33="","",VLOOKUP($C33,'MASTER WITH SUPPLIERS'!$A:$S,8,FALSE))</f>
        <v/>
      </c>
      <c r="H33" t="str">
        <f>IF($C33="","",VLOOKUP($C33,'MASTER WITH SUPPLIERS'!$A:$S,9,FALSE))</f>
        <v/>
      </c>
      <c r="I33" t="str">
        <f>IF($C33="","",VLOOKUP($C33,'MASTER WITH SUPPLIERS'!$A:$S,10,FALSE))</f>
        <v/>
      </c>
      <c r="J33" t="str">
        <f>IF($C33="","",VLOOKUP($C33,'MASTER WITH SUPPLIERS'!$A:$S,11,FALSE))</f>
        <v/>
      </c>
      <c r="K33" t="str">
        <f>IF($C33="","",VLOOKUP($C33,'MASTER WITH SUPPLIERS'!$A:$S,12,FALSE))</f>
        <v/>
      </c>
      <c r="L33" t="str">
        <f>IF($C33="","",VLOOKUP($C33,'MASTER WITH SUPPLIERS'!$A:$S,13,FALSE))</f>
        <v/>
      </c>
      <c r="M33" t="str">
        <f>IF($C33="","",VLOOKUP($C33,'MASTER WITH SUPPLIERS'!$A:$S,14,FALSE))</f>
        <v/>
      </c>
      <c r="N33" t="str">
        <f>IF($C33="","",VLOOKUP($C33,'MASTER WITH SUPPLIERS'!$A:$S,15,FALSE))</f>
        <v/>
      </c>
      <c r="O33" t="str">
        <f>IF($C33="","",VLOOKUP($C33,'MASTER WITH SUPPLIERS'!$A:$S,16,FALSE))</f>
        <v/>
      </c>
      <c r="P33" t="str">
        <f>IF($C33="","",VLOOKUP($C33,'MASTER WITH SUPPLIERS'!$A:$S,17,FALSE))</f>
        <v/>
      </c>
      <c r="Q33" t="str">
        <f>IF($C33="","",VLOOKUP($C33,'MASTER WITH SUPPLIERS'!$A:$S,18,FALSE))</f>
        <v/>
      </c>
      <c r="R33" t="str">
        <f>IF($C33="","",VLOOKUP($C33,'MASTER WITH SUPPLIERS'!$A:$S,19,FALSE))</f>
        <v/>
      </c>
      <c r="S33" t="str">
        <f>IF($C33="","",VLOOKUP($C33,'MASTER WITH SUPPLIERS'!$A:$S,20,FALSE))</f>
        <v/>
      </c>
      <c r="T33" t="str">
        <f>IF($C33="","",VLOOKUP($C33,'MASTER WITH SUPPLIERS'!$A:$S,21,FALSE))</f>
        <v/>
      </c>
    </row>
    <row r="34" spans="4:20" x14ac:dyDescent="0.25">
      <c r="D34" t="str">
        <f>IF($C34="","",VLOOKUP($C34,'MASTER WITH SUPPLIERS'!$A:$S,3,FALSE))</f>
        <v/>
      </c>
      <c r="E34" t="str">
        <f>IF($C34="","",VLOOKUP($C34,'MASTER WITH SUPPLIERS'!$A:$S,6,FALSE))</f>
        <v/>
      </c>
      <c r="F34" t="str">
        <f>IF($C34="","",VLOOKUP($C34,'MASTER WITH SUPPLIERS'!$A:$S,7,FALSE))</f>
        <v/>
      </c>
      <c r="G34" t="str">
        <f>IF($C34="","",VLOOKUP($C34,'MASTER WITH SUPPLIERS'!$A:$S,8,FALSE))</f>
        <v/>
      </c>
      <c r="H34" t="str">
        <f>IF($C34="","",VLOOKUP($C34,'MASTER WITH SUPPLIERS'!$A:$S,9,FALSE))</f>
        <v/>
      </c>
      <c r="I34" t="str">
        <f>IF($C34="","",VLOOKUP($C34,'MASTER WITH SUPPLIERS'!$A:$S,10,FALSE))</f>
        <v/>
      </c>
      <c r="J34" t="str">
        <f>IF($C34="","",VLOOKUP($C34,'MASTER WITH SUPPLIERS'!$A:$S,11,FALSE))</f>
        <v/>
      </c>
      <c r="K34" t="str">
        <f>IF($C34="","",VLOOKUP($C34,'MASTER WITH SUPPLIERS'!$A:$S,12,FALSE))</f>
        <v/>
      </c>
      <c r="L34" t="str">
        <f>IF($C34="","",VLOOKUP($C34,'MASTER WITH SUPPLIERS'!$A:$S,13,FALSE))</f>
        <v/>
      </c>
      <c r="M34" t="str">
        <f>IF($C34="","",VLOOKUP($C34,'MASTER WITH SUPPLIERS'!$A:$S,14,FALSE))</f>
        <v/>
      </c>
      <c r="N34" t="str">
        <f>IF($C34="","",VLOOKUP($C34,'MASTER WITH SUPPLIERS'!$A:$S,15,FALSE))</f>
        <v/>
      </c>
      <c r="O34" t="str">
        <f>IF($C34="","",VLOOKUP($C34,'MASTER WITH SUPPLIERS'!$A:$S,16,FALSE))</f>
        <v/>
      </c>
      <c r="P34" t="str">
        <f>IF($C34="","",VLOOKUP($C34,'MASTER WITH SUPPLIERS'!$A:$S,17,FALSE))</f>
        <v/>
      </c>
      <c r="Q34" t="str">
        <f>IF($C34="","",VLOOKUP($C34,'MASTER WITH SUPPLIERS'!$A:$S,18,FALSE))</f>
        <v/>
      </c>
      <c r="R34" t="str">
        <f>IF($C34="","",VLOOKUP($C34,'MASTER WITH SUPPLIERS'!$A:$S,19,FALSE))</f>
        <v/>
      </c>
      <c r="S34" t="str">
        <f>IF($C34="","",VLOOKUP($C34,'MASTER WITH SUPPLIERS'!$A:$S,20,FALSE))</f>
        <v/>
      </c>
      <c r="T34" t="str">
        <f>IF($C34="","",VLOOKUP($C34,'MASTER WITH SUPPLIERS'!$A:$S,21,FALSE))</f>
        <v/>
      </c>
    </row>
    <row r="35" spans="4:20" x14ac:dyDescent="0.25">
      <c r="D35" t="str">
        <f>IF($C35="","",VLOOKUP($C35,'MASTER WITH SUPPLIERS'!$A:$S,3,FALSE))</f>
        <v/>
      </c>
      <c r="E35" t="str">
        <f>IF($C35="","",VLOOKUP($C35,'MASTER WITH SUPPLIERS'!$A:$S,6,FALSE))</f>
        <v/>
      </c>
      <c r="F35" t="str">
        <f>IF($C35="","",VLOOKUP($C35,'MASTER WITH SUPPLIERS'!$A:$S,7,FALSE))</f>
        <v/>
      </c>
      <c r="G35" t="str">
        <f>IF($C35="","",VLOOKUP($C35,'MASTER WITH SUPPLIERS'!$A:$S,8,FALSE))</f>
        <v/>
      </c>
      <c r="H35" t="str">
        <f>IF($C35="","",VLOOKUP($C35,'MASTER WITH SUPPLIERS'!$A:$S,9,FALSE))</f>
        <v/>
      </c>
      <c r="I35" t="str">
        <f>IF($C35="","",VLOOKUP($C35,'MASTER WITH SUPPLIERS'!$A:$S,10,FALSE))</f>
        <v/>
      </c>
      <c r="J35" t="str">
        <f>IF($C35="","",VLOOKUP($C35,'MASTER WITH SUPPLIERS'!$A:$S,11,FALSE))</f>
        <v/>
      </c>
      <c r="K35" t="str">
        <f>IF($C35="","",VLOOKUP($C35,'MASTER WITH SUPPLIERS'!$A:$S,12,FALSE))</f>
        <v/>
      </c>
      <c r="L35" t="str">
        <f>IF($C35="","",VLOOKUP($C35,'MASTER WITH SUPPLIERS'!$A:$S,13,FALSE))</f>
        <v/>
      </c>
      <c r="M35" t="str">
        <f>IF($C35="","",VLOOKUP($C35,'MASTER WITH SUPPLIERS'!$A:$S,14,FALSE))</f>
        <v/>
      </c>
      <c r="N35" t="str">
        <f>IF($C35="","",VLOOKUP($C35,'MASTER WITH SUPPLIERS'!$A:$S,15,FALSE))</f>
        <v/>
      </c>
      <c r="O35" t="str">
        <f>IF($C35="","",VLOOKUP($C35,'MASTER WITH SUPPLIERS'!$A:$S,16,FALSE))</f>
        <v/>
      </c>
      <c r="P35" t="str">
        <f>IF($C35="","",VLOOKUP($C35,'MASTER WITH SUPPLIERS'!$A:$S,17,FALSE))</f>
        <v/>
      </c>
      <c r="Q35" t="str">
        <f>IF($C35="","",VLOOKUP($C35,'MASTER WITH SUPPLIERS'!$A:$S,18,FALSE))</f>
        <v/>
      </c>
      <c r="R35" t="str">
        <f>IF($C35="","",VLOOKUP($C35,'MASTER WITH SUPPLIERS'!$A:$S,19,FALSE))</f>
        <v/>
      </c>
      <c r="S35" t="str">
        <f>IF($C35="","",VLOOKUP($C35,'MASTER WITH SUPPLIERS'!$A:$S,20,FALSE))</f>
        <v/>
      </c>
      <c r="T35" t="str">
        <f>IF($C35="","",VLOOKUP($C35,'MASTER WITH SUPPLIERS'!$A:$S,21,FALSE))</f>
        <v/>
      </c>
    </row>
    <row r="36" spans="4:20" x14ac:dyDescent="0.25">
      <c r="D36" t="str">
        <f>IF($C36="","",VLOOKUP($C36,'MASTER WITH SUPPLIERS'!$A:$S,3,FALSE))</f>
        <v/>
      </c>
      <c r="E36" t="str">
        <f>IF($C36="","",VLOOKUP($C36,'MASTER WITH SUPPLIERS'!$A:$S,6,FALSE))</f>
        <v/>
      </c>
      <c r="F36" t="str">
        <f>IF($C36="","",VLOOKUP($C36,'MASTER WITH SUPPLIERS'!$A:$S,7,FALSE))</f>
        <v/>
      </c>
      <c r="G36" t="str">
        <f>IF($C36="","",VLOOKUP($C36,'MASTER WITH SUPPLIERS'!$A:$S,8,FALSE))</f>
        <v/>
      </c>
      <c r="H36" t="str">
        <f>IF($C36="","",VLOOKUP($C36,'MASTER WITH SUPPLIERS'!$A:$S,9,FALSE))</f>
        <v/>
      </c>
      <c r="I36" t="str">
        <f>IF($C36="","",VLOOKUP($C36,'MASTER WITH SUPPLIERS'!$A:$S,10,FALSE))</f>
        <v/>
      </c>
      <c r="J36" t="str">
        <f>IF($C36="","",VLOOKUP($C36,'MASTER WITH SUPPLIERS'!$A:$S,11,FALSE))</f>
        <v/>
      </c>
      <c r="K36" t="str">
        <f>IF($C36="","",VLOOKUP($C36,'MASTER WITH SUPPLIERS'!$A:$S,12,FALSE))</f>
        <v/>
      </c>
      <c r="L36" t="str">
        <f>IF($C36="","",VLOOKUP($C36,'MASTER WITH SUPPLIERS'!$A:$S,13,FALSE))</f>
        <v/>
      </c>
      <c r="M36" t="str">
        <f>IF($C36="","",VLOOKUP($C36,'MASTER WITH SUPPLIERS'!$A:$S,14,FALSE))</f>
        <v/>
      </c>
      <c r="N36" t="str">
        <f>IF($C36="","",VLOOKUP($C36,'MASTER WITH SUPPLIERS'!$A:$S,15,FALSE))</f>
        <v/>
      </c>
      <c r="O36" t="str">
        <f>IF($C36="","",VLOOKUP($C36,'MASTER WITH SUPPLIERS'!$A:$S,16,FALSE))</f>
        <v/>
      </c>
      <c r="P36" t="str">
        <f>IF($C36="","",VLOOKUP($C36,'MASTER WITH SUPPLIERS'!$A:$S,17,FALSE))</f>
        <v/>
      </c>
      <c r="Q36" t="str">
        <f>IF($C36="","",VLOOKUP($C36,'MASTER WITH SUPPLIERS'!$A:$S,18,FALSE))</f>
        <v/>
      </c>
      <c r="R36" t="str">
        <f>IF($C36="","",VLOOKUP($C36,'MASTER WITH SUPPLIERS'!$A:$S,19,FALSE))</f>
        <v/>
      </c>
      <c r="S36" t="str">
        <f>IF($C36="","",VLOOKUP($C36,'MASTER WITH SUPPLIERS'!$A:$S,20,FALSE))</f>
        <v/>
      </c>
      <c r="T36" t="str">
        <f>IF($C36="","",VLOOKUP($C36,'MASTER WITH SUPPLIERS'!$A:$S,21,FALSE))</f>
        <v/>
      </c>
    </row>
    <row r="37" spans="4:20" x14ac:dyDescent="0.25">
      <c r="D37" t="str">
        <f>IF($C37="","",VLOOKUP($C37,'MASTER WITH SUPPLIERS'!$A:$S,3,FALSE))</f>
        <v/>
      </c>
      <c r="E37" t="str">
        <f>IF($C37="","",VLOOKUP($C37,'MASTER WITH SUPPLIERS'!$A:$S,6,FALSE))</f>
        <v/>
      </c>
      <c r="F37" t="str">
        <f>IF($C37="","",VLOOKUP($C37,'MASTER WITH SUPPLIERS'!$A:$S,7,FALSE))</f>
        <v/>
      </c>
      <c r="G37" t="str">
        <f>IF($C37="","",VLOOKUP($C37,'MASTER WITH SUPPLIERS'!$A:$S,8,FALSE))</f>
        <v/>
      </c>
      <c r="H37" t="str">
        <f>IF($C37="","",VLOOKUP($C37,'MASTER WITH SUPPLIERS'!$A:$S,9,FALSE))</f>
        <v/>
      </c>
      <c r="I37" t="str">
        <f>IF($C37="","",VLOOKUP($C37,'MASTER WITH SUPPLIERS'!$A:$S,10,FALSE))</f>
        <v/>
      </c>
      <c r="J37" t="str">
        <f>IF($C37="","",VLOOKUP($C37,'MASTER WITH SUPPLIERS'!$A:$S,11,FALSE))</f>
        <v/>
      </c>
      <c r="K37" t="str">
        <f>IF($C37="","",VLOOKUP($C37,'MASTER WITH SUPPLIERS'!$A:$S,12,FALSE))</f>
        <v/>
      </c>
      <c r="L37" t="str">
        <f>IF($C37="","",VLOOKUP($C37,'MASTER WITH SUPPLIERS'!$A:$S,13,FALSE))</f>
        <v/>
      </c>
      <c r="M37" t="str">
        <f>IF($C37="","",VLOOKUP($C37,'MASTER WITH SUPPLIERS'!$A:$S,14,FALSE))</f>
        <v/>
      </c>
      <c r="N37" t="str">
        <f>IF($C37="","",VLOOKUP($C37,'MASTER WITH SUPPLIERS'!$A:$S,15,FALSE))</f>
        <v/>
      </c>
      <c r="O37" t="str">
        <f>IF($C37="","",VLOOKUP($C37,'MASTER WITH SUPPLIERS'!$A:$S,16,FALSE))</f>
        <v/>
      </c>
      <c r="P37" t="str">
        <f>IF($C37="","",VLOOKUP($C37,'MASTER WITH SUPPLIERS'!$A:$S,17,FALSE))</f>
        <v/>
      </c>
      <c r="Q37" t="str">
        <f>IF($C37="","",VLOOKUP($C37,'MASTER WITH SUPPLIERS'!$A:$S,18,FALSE))</f>
        <v/>
      </c>
      <c r="R37" t="str">
        <f>IF($C37="","",VLOOKUP($C37,'MASTER WITH SUPPLIERS'!$A:$S,19,FALSE))</f>
        <v/>
      </c>
      <c r="S37" t="str">
        <f>IF($C37="","",VLOOKUP($C37,'MASTER WITH SUPPLIERS'!$A:$S,20,FALSE))</f>
        <v/>
      </c>
      <c r="T37" t="str">
        <f>IF($C37="","",VLOOKUP($C37,'MASTER WITH SUPPLIERS'!$A:$S,21,FALSE))</f>
        <v/>
      </c>
    </row>
    <row r="38" spans="4:20" x14ac:dyDescent="0.25">
      <c r="D38" t="str">
        <f>IF($C38="","",VLOOKUP($C38,'MASTER WITH SUPPLIERS'!$A:$S,3,FALSE))</f>
        <v/>
      </c>
      <c r="E38" t="str">
        <f>IF($C38="","",VLOOKUP($C38,'MASTER WITH SUPPLIERS'!$A:$S,6,FALSE))</f>
        <v/>
      </c>
      <c r="F38" t="str">
        <f>IF($C38="","",VLOOKUP($C38,'MASTER WITH SUPPLIERS'!$A:$S,7,FALSE))</f>
        <v/>
      </c>
      <c r="G38" t="str">
        <f>IF($C38="","",VLOOKUP($C38,'MASTER WITH SUPPLIERS'!$A:$S,8,FALSE))</f>
        <v/>
      </c>
      <c r="H38" t="str">
        <f>IF($C38="","",VLOOKUP($C38,'MASTER WITH SUPPLIERS'!$A:$S,9,FALSE))</f>
        <v/>
      </c>
      <c r="I38" t="str">
        <f>IF($C38="","",VLOOKUP($C38,'MASTER WITH SUPPLIERS'!$A:$S,10,FALSE))</f>
        <v/>
      </c>
      <c r="J38" t="str">
        <f>IF($C38="","",VLOOKUP($C38,'MASTER WITH SUPPLIERS'!$A:$S,11,FALSE))</f>
        <v/>
      </c>
      <c r="K38" t="str">
        <f>IF($C38="","",VLOOKUP($C38,'MASTER WITH SUPPLIERS'!$A:$S,12,FALSE))</f>
        <v/>
      </c>
      <c r="L38" t="str">
        <f>IF($C38="","",VLOOKUP($C38,'MASTER WITH SUPPLIERS'!$A:$S,13,FALSE))</f>
        <v/>
      </c>
      <c r="M38" t="str">
        <f>IF($C38="","",VLOOKUP($C38,'MASTER WITH SUPPLIERS'!$A:$S,14,FALSE))</f>
        <v/>
      </c>
      <c r="N38" t="str">
        <f>IF($C38="","",VLOOKUP($C38,'MASTER WITH SUPPLIERS'!$A:$S,15,FALSE))</f>
        <v/>
      </c>
      <c r="O38" t="str">
        <f>IF($C38="","",VLOOKUP($C38,'MASTER WITH SUPPLIERS'!$A:$S,16,FALSE))</f>
        <v/>
      </c>
      <c r="P38" t="str">
        <f>IF($C38="","",VLOOKUP($C38,'MASTER WITH SUPPLIERS'!$A:$S,17,FALSE))</f>
        <v/>
      </c>
      <c r="Q38" t="str">
        <f>IF($C38="","",VLOOKUP($C38,'MASTER WITH SUPPLIERS'!$A:$S,18,FALSE))</f>
        <v/>
      </c>
      <c r="R38" t="str">
        <f>IF($C38="","",VLOOKUP($C38,'MASTER WITH SUPPLIERS'!$A:$S,19,FALSE))</f>
        <v/>
      </c>
      <c r="S38" t="str">
        <f>IF($C38="","",VLOOKUP($C38,'MASTER WITH SUPPLIERS'!$A:$S,20,FALSE))</f>
        <v/>
      </c>
      <c r="T38" t="str">
        <f>IF($C38="","",VLOOKUP($C38,'MASTER WITH SUPPLIERS'!$A:$S,21,FALSE))</f>
        <v/>
      </c>
    </row>
    <row r="39" spans="4:20" x14ac:dyDescent="0.25">
      <c r="D39" t="str">
        <f>IF($C39="","",VLOOKUP($C39,'MASTER WITH SUPPLIERS'!$A:$S,3,FALSE))</f>
        <v/>
      </c>
      <c r="E39" t="str">
        <f>IF($C39="","",VLOOKUP($C39,'MASTER WITH SUPPLIERS'!$A:$S,6,FALSE))</f>
        <v/>
      </c>
      <c r="F39" t="str">
        <f>IF($C39="","",VLOOKUP($C39,'MASTER WITH SUPPLIERS'!$A:$S,7,FALSE))</f>
        <v/>
      </c>
      <c r="G39" t="str">
        <f>IF($C39="","",VLOOKUP($C39,'MASTER WITH SUPPLIERS'!$A:$S,8,FALSE))</f>
        <v/>
      </c>
      <c r="H39" t="str">
        <f>IF($C39="","",VLOOKUP($C39,'MASTER WITH SUPPLIERS'!$A:$S,9,FALSE))</f>
        <v/>
      </c>
      <c r="I39" t="str">
        <f>IF($C39="","",VLOOKUP($C39,'MASTER WITH SUPPLIERS'!$A:$S,10,FALSE))</f>
        <v/>
      </c>
      <c r="J39" t="str">
        <f>IF($C39="","",VLOOKUP($C39,'MASTER WITH SUPPLIERS'!$A:$S,11,FALSE))</f>
        <v/>
      </c>
      <c r="K39" t="str">
        <f>IF($C39="","",VLOOKUP($C39,'MASTER WITH SUPPLIERS'!$A:$S,12,FALSE))</f>
        <v/>
      </c>
      <c r="L39" t="str">
        <f>IF($C39="","",VLOOKUP($C39,'MASTER WITH SUPPLIERS'!$A:$S,13,FALSE))</f>
        <v/>
      </c>
      <c r="M39" t="str">
        <f>IF($C39="","",VLOOKUP($C39,'MASTER WITH SUPPLIERS'!$A:$S,14,FALSE))</f>
        <v/>
      </c>
      <c r="N39" t="str">
        <f>IF($C39="","",VLOOKUP($C39,'MASTER WITH SUPPLIERS'!$A:$S,15,FALSE))</f>
        <v/>
      </c>
      <c r="O39" t="str">
        <f>IF($C39="","",VLOOKUP($C39,'MASTER WITH SUPPLIERS'!$A:$S,16,FALSE))</f>
        <v/>
      </c>
      <c r="P39" t="str">
        <f>IF($C39="","",VLOOKUP($C39,'MASTER WITH SUPPLIERS'!$A:$S,17,FALSE))</f>
        <v/>
      </c>
      <c r="Q39" t="str">
        <f>IF($C39="","",VLOOKUP($C39,'MASTER WITH SUPPLIERS'!$A:$S,18,FALSE))</f>
        <v/>
      </c>
      <c r="R39" t="str">
        <f>IF($C39="","",VLOOKUP($C39,'MASTER WITH SUPPLIERS'!$A:$S,19,FALSE))</f>
        <v/>
      </c>
      <c r="S39" t="str">
        <f>IF($C39="","",VLOOKUP($C39,'MASTER WITH SUPPLIERS'!$A:$S,20,FALSE))</f>
        <v/>
      </c>
      <c r="T39" t="str">
        <f>IF($C39="","",VLOOKUP($C39,'MASTER WITH SUPPLIERS'!$A:$S,21,FALSE))</f>
        <v/>
      </c>
    </row>
    <row r="40" spans="4:20" x14ac:dyDescent="0.25">
      <c r="D40" t="str">
        <f>IF($C40="","",VLOOKUP($C40,'MASTER WITH SUPPLIERS'!$A:$S,3,FALSE))</f>
        <v/>
      </c>
      <c r="E40" t="str">
        <f>IF($C40="","",VLOOKUP($C40,'MASTER WITH SUPPLIERS'!$A:$S,6,FALSE))</f>
        <v/>
      </c>
      <c r="F40" t="str">
        <f>IF($C40="","",VLOOKUP($C40,'MASTER WITH SUPPLIERS'!$A:$S,7,FALSE))</f>
        <v/>
      </c>
      <c r="G40" t="str">
        <f>IF($C40="","",VLOOKUP($C40,'MASTER WITH SUPPLIERS'!$A:$S,8,FALSE))</f>
        <v/>
      </c>
      <c r="H40" t="str">
        <f>IF($C40="","",VLOOKUP($C40,'MASTER WITH SUPPLIERS'!$A:$S,9,FALSE))</f>
        <v/>
      </c>
      <c r="I40" t="str">
        <f>IF($C40="","",VLOOKUP($C40,'MASTER WITH SUPPLIERS'!$A:$S,10,FALSE))</f>
        <v/>
      </c>
      <c r="J40" t="str">
        <f>IF($C40="","",VLOOKUP($C40,'MASTER WITH SUPPLIERS'!$A:$S,11,FALSE))</f>
        <v/>
      </c>
      <c r="K40" t="str">
        <f>IF($C40="","",VLOOKUP($C40,'MASTER WITH SUPPLIERS'!$A:$S,12,FALSE))</f>
        <v/>
      </c>
      <c r="L40" t="str">
        <f>IF($C40="","",VLOOKUP($C40,'MASTER WITH SUPPLIERS'!$A:$S,13,FALSE))</f>
        <v/>
      </c>
      <c r="M40" t="str">
        <f>IF($C40="","",VLOOKUP($C40,'MASTER WITH SUPPLIERS'!$A:$S,14,FALSE))</f>
        <v/>
      </c>
      <c r="N40" t="str">
        <f>IF($C40="","",VLOOKUP($C40,'MASTER WITH SUPPLIERS'!$A:$S,15,FALSE))</f>
        <v/>
      </c>
      <c r="O40" t="str">
        <f>IF($C40="","",VLOOKUP($C40,'MASTER WITH SUPPLIERS'!$A:$S,16,FALSE))</f>
        <v/>
      </c>
      <c r="P40" t="str">
        <f>IF($C40="","",VLOOKUP($C40,'MASTER WITH SUPPLIERS'!$A:$S,17,FALSE))</f>
        <v/>
      </c>
      <c r="Q40" t="str">
        <f>IF($C40="","",VLOOKUP($C40,'MASTER WITH SUPPLIERS'!$A:$S,18,FALSE))</f>
        <v/>
      </c>
      <c r="R40" t="str">
        <f>IF($C40="","",VLOOKUP($C40,'MASTER WITH SUPPLIERS'!$A:$S,19,FALSE))</f>
        <v/>
      </c>
      <c r="S40" t="str">
        <f>IF($C40="","",VLOOKUP($C40,'MASTER WITH SUPPLIERS'!$A:$S,20,FALSE))</f>
        <v/>
      </c>
      <c r="T40" t="str">
        <f>IF($C40="","",VLOOKUP($C40,'MASTER WITH SUPPLIERS'!$A:$S,21,FALSE))</f>
        <v/>
      </c>
    </row>
    <row r="41" spans="4:20" x14ac:dyDescent="0.25">
      <c r="D41" t="str">
        <f>IF($C41="","",VLOOKUP($C41,'MASTER WITH SUPPLIERS'!$A:$S,3,FALSE))</f>
        <v/>
      </c>
      <c r="E41" t="str">
        <f>IF($C41="","",VLOOKUP($C41,'MASTER WITH SUPPLIERS'!$A:$S,6,FALSE))</f>
        <v/>
      </c>
      <c r="F41" t="str">
        <f>IF($C41="","",VLOOKUP($C41,'MASTER WITH SUPPLIERS'!$A:$S,7,FALSE))</f>
        <v/>
      </c>
      <c r="G41" t="str">
        <f>IF($C41="","",VLOOKUP($C41,'MASTER WITH SUPPLIERS'!$A:$S,8,FALSE))</f>
        <v/>
      </c>
      <c r="H41" t="str">
        <f>IF($C41="","",VLOOKUP($C41,'MASTER WITH SUPPLIERS'!$A:$S,9,FALSE))</f>
        <v/>
      </c>
      <c r="I41" t="str">
        <f>IF($C41="","",VLOOKUP($C41,'MASTER WITH SUPPLIERS'!$A:$S,10,FALSE))</f>
        <v/>
      </c>
      <c r="J41" t="str">
        <f>IF($C41="","",VLOOKUP($C41,'MASTER WITH SUPPLIERS'!$A:$S,11,FALSE))</f>
        <v/>
      </c>
      <c r="K41" t="str">
        <f>IF($C41="","",VLOOKUP($C41,'MASTER WITH SUPPLIERS'!$A:$S,12,FALSE))</f>
        <v/>
      </c>
      <c r="L41" t="str">
        <f>IF($C41="","",VLOOKUP($C41,'MASTER WITH SUPPLIERS'!$A:$S,13,FALSE))</f>
        <v/>
      </c>
      <c r="M41" t="str">
        <f>IF($C41="","",VLOOKUP($C41,'MASTER WITH SUPPLIERS'!$A:$S,14,FALSE))</f>
        <v/>
      </c>
      <c r="N41" t="str">
        <f>IF($C41="","",VLOOKUP($C41,'MASTER WITH SUPPLIERS'!$A:$S,15,FALSE))</f>
        <v/>
      </c>
      <c r="O41" t="str">
        <f>IF($C41="","",VLOOKUP($C41,'MASTER WITH SUPPLIERS'!$A:$S,16,FALSE))</f>
        <v/>
      </c>
      <c r="P41" t="str">
        <f>IF($C41="","",VLOOKUP($C41,'MASTER WITH SUPPLIERS'!$A:$S,17,FALSE))</f>
        <v/>
      </c>
      <c r="Q41" t="str">
        <f>IF($C41="","",VLOOKUP($C41,'MASTER WITH SUPPLIERS'!$A:$S,18,FALSE))</f>
        <v/>
      </c>
      <c r="R41" t="str">
        <f>IF($C41="","",VLOOKUP($C41,'MASTER WITH SUPPLIERS'!$A:$S,19,FALSE))</f>
        <v/>
      </c>
      <c r="S41" t="str">
        <f>IF($C41="","",VLOOKUP($C41,'MASTER WITH SUPPLIERS'!$A:$S,20,FALSE))</f>
        <v/>
      </c>
      <c r="T41" t="str">
        <f>IF($C41="","",VLOOKUP($C41,'MASTER WITH SUPPLIERS'!$A:$S,21,FALSE))</f>
        <v/>
      </c>
    </row>
    <row r="42" spans="4:20" x14ac:dyDescent="0.25">
      <c r="D42" t="str">
        <f>IF($C42="","",VLOOKUP($C42,'MASTER WITH SUPPLIERS'!$A:$S,3,FALSE))</f>
        <v/>
      </c>
      <c r="E42" t="str">
        <f>IF($C42="","",VLOOKUP($C42,'MASTER WITH SUPPLIERS'!$A:$S,6,FALSE))</f>
        <v/>
      </c>
      <c r="F42" t="str">
        <f>IF($C42="","",VLOOKUP($C42,'MASTER WITH SUPPLIERS'!$A:$S,7,FALSE))</f>
        <v/>
      </c>
      <c r="G42" t="str">
        <f>IF($C42="","",VLOOKUP($C42,'MASTER WITH SUPPLIERS'!$A:$S,8,FALSE))</f>
        <v/>
      </c>
      <c r="H42" t="str">
        <f>IF($C42="","",VLOOKUP($C42,'MASTER WITH SUPPLIERS'!$A:$S,9,FALSE))</f>
        <v/>
      </c>
      <c r="I42" t="str">
        <f>IF($C42="","",VLOOKUP($C42,'MASTER WITH SUPPLIERS'!$A:$S,10,FALSE))</f>
        <v/>
      </c>
      <c r="J42" t="str">
        <f>IF($C42="","",VLOOKUP($C42,'MASTER WITH SUPPLIERS'!$A:$S,11,FALSE))</f>
        <v/>
      </c>
      <c r="K42" t="str">
        <f>IF($C42="","",VLOOKUP($C42,'MASTER WITH SUPPLIERS'!$A:$S,12,FALSE))</f>
        <v/>
      </c>
      <c r="L42" t="str">
        <f>IF($C42="","",VLOOKUP($C42,'MASTER WITH SUPPLIERS'!$A:$S,13,FALSE))</f>
        <v/>
      </c>
      <c r="M42" t="str">
        <f>IF($C42="","",VLOOKUP($C42,'MASTER WITH SUPPLIERS'!$A:$S,14,FALSE))</f>
        <v/>
      </c>
      <c r="N42" t="str">
        <f>IF($C42="","",VLOOKUP($C42,'MASTER WITH SUPPLIERS'!$A:$S,15,FALSE))</f>
        <v/>
      </c>
      <c r="O42" t="str">
        <f>IF($C42="","",VLOOKUP($C42,'MASTER WITH SUPPLIERS'!$A:$S,16,FALSE))</f>
        <v/>
      </c>
      <c r="P42" t="str">
        <f>IF($C42="","",VLOOKUP($C42,'MASTER WITH SUPPLIERS'!$A:$S,17,FALSE))</f>
        <v/>
      </c>
      <c r="Q42" t="str">
        <f>IF($C42="","",VLOOKUP($C42,'MASTER WITH SUPPLIERS'!$A:$S,18,FALSE))</f>
        <v/>
      </c>
      <c r="R42" t="str">
        <f>IF($C42="","",VLOOKUP($C42,'MASTER WITH SUPPLIERS'!$A:$S,19,FALSE))</f>
        <v/>
      </c>
      <c r="S42" t="str">
        <f>IF($C42="","",VLOOKUP($C42,'MASTER WITH SUPPLIERS'!$A:$S,20,FALSE))</f>
        <v/>
      </c>
      <c r="T42" t="str">
        <f>IF($C42="","",VLOOKUP($C42,'MASTER WITH SUPPLIERS'!$A:$S,21,FALSE))</f>
        <v/>
      </c>
    </row>
    <row r="43" spans="4:20" x14ac:dyDescent="0.25">
      <c r="D43" t="str">
        <f>IF($C43="","",VLOOKUP($C43,'MASTER WITH SUPPLIERS'!$A:$S,3,FALSE))</f>
        <v/>
      </c>
      <c r="E43" t="str">
        <f>IF($C43="","",VLOOKUP($C43,'MASTER WITH SUPPLIERS'!$A:$S,6,FALSE))</f>
        <v/>
      </c>
      <c r="F43" t="str">
        <f>IF($C43="","",VLOOKUP($C43,'MASTER WITH SUPPLIERS'!$A:$S,7,FALSE))</f>
        <v/>
      </c>
      <c r="G43" t="str">
        <f>IF($C43="","",VLOOKUP($C43,'MASTER WITH SUPPLIERS'!$A:$S,8,FALSE))</f>
        <v/>
      </c>
      <c r="H43" t="str">
        <f>IF($C43="","",VLOOKUP($C43,'MASTER WITH SUPPLIERS'!$A:$S,9,FALSE))</f>
        <v/>
      </c>
      <c r="I43" t="str">
        <f>IF($C43="","",VLOOKUP($C43,'MASTER WITH SUPPLIERS'!$A:$S,10,FALSE))</f>
        <v/>
      </c>
      <c r="J43" t="str">
        <f>IF($C43="","",VLOOKUP($C43,'MASTER WITH SUPPLIERS'!$A:$S,11,FALSE))</f>
        <v/>
      </c>
      <c r="K43" t="str">
        <f>IF($C43="","",VLOOKUP($C43,'MASTER WITH SUPPLIERS'!$A:$S,12,FALSE))</f>
        <v/>
      </c>
      <c r="L43" t="str">
        <f>IF($C43="","",VLOOKUP($C43,'MASTER WITH SUPPLIERS'!$A:$S,13,FALSE))</f>
        <v/>
      </c>
      <c r="M43" t="str">
        <f>IF($C43="","",VLOOKUP($C43,'MASTER WITH SUPPLIERS'!$A:$S,14,FALSE))</f>
        <v/>
      </c>
      <c r="N43" t="str">
        <f>IF($C43="","",VLOOKUP($C43,'MASTER WITH SUPPLIERS'!$A:$S,15,FALSE))</f>
        <v/>
      </c>
      <c r="O43" t="str">
        <f>IF($C43="","",VLOOKUP($C43,'MASTER WITH SUPPLIERS'!$A:$S,16,FALSE))</f>
        <v/>
      </c>
      <c r="P43" t="str">
        <f>IF($C43="","",VLOOKUP($C43,'MASTER WITH SUPPLIERS'!$A:$S,17,FALSE))</f>
        <v/>
      </c>
      <c r="Q43" t="str">
        <f>IF($C43="","",VLOOKUP($C43,'MASTER WITH SUPPLIERS'!$A:$S,18,FALSE))</f>
        <v/>
      </c>
      <c r="R43" t="str">
        <f>IF($C43="","",VLOOKUP($C43,'MASTER WITH SUPPLIERS'!$A:$S,19,FALSE))</f>
        <v/>
      </c>
      <c r="S43" t="str">
        <f>IF($C43="","",VLOOKUP($C43,'MASTER WITH SUPPLIERS'!$A:$S,20,FALSE))</f>
        <v/>
      </c>
      <c r="T43" t="str">
        <f>IF($C43="","",VLOOKUP($C43,'MASTER WITH SUPPLIERS'!$A:$S,21,FALSE))</f>
        <v/>
      </c>
    </row>
    <row r="44" spans="4:20" x14ac:dyDescent="0.25">
      <c r="D44" t="str">
        <f>IF($C44="","",VLOOKUP($C44,'MASTER WITH SUPPLIERS'!$A:$S,3,FALSE))</f>
        <v/>
      </c>
      <c r="E44" t="str">
        <f>IF($C44="","",VLOOKUP($C44,'MASTER WITH SUPPLIERS'!$A:$S,6,FALSE))</f>
        <v/>
      </c>
      <c r="F44" t="str">
        <f>IF($C44="","",VLOOKUP($C44,'MASTER WITH SUPPLIERS'!$A:$S,7,FALSE))</f>
        <v/>
      </c>
      <c r="G44" t="str">
        <f>IF($C44="","",VLOOKUP($C44,'MASTER WITH SUPPLIERS'!$A:$S,8,FALSE))</f>
        <v/>
      </c>
      <c r="H44" t="str">
        <f>IF($C44="","",VLOOKUP($C44,'MASTER WITH SUPPLIERS'!$A:$S,9,FALSE))</f>
        <v/>
      </c>
      <c r="I44" t="str">
        <f>IF($C44="","",VLOOKUP($C44,'MASTER WITH SUPPLIERS'!$A:$S,10,FALSE))</f>
        <v/>
      </c>
      <c r="J44" t="str">
        <f>IF($C44="","",VLOOKUP($C44,'MASTER WITH SUPPLIERS'!$A:$S,11,FALSE))</f>
        <v/>
      </c>
      <c r="K44" t="str">
        <f>IF($C44="","",VLOOKUP($C44,'MASTER WITH SUPPLIERS'!$A:$S,12,FALSE))</f>
        <v/>
      </c>
      <c r="L44" t="str">
        <f>IF($C44="","",VLOOKUP($C44,'MASTER WITH SUPPLIERS'!$A:$S,13,FALSE))</f>
        <v/>
      </c>
      <c r="M44" t="str">
        <f>IF($C44="","",VLOOKUP($C44,'MASTER WITH SUPPLIERS'!$A:$S,14,FALSE))</f>
        <v/>
      </c>
      <c r="N44" t="str">
        <f>IF($C44="","",VLOOKUP($C44,'MASTER WITH SUPPLIERS'!$A:$S,15,FALSE))</f>
        <v/>
      </c>
      <c r="O44" t="str">
        <f>IF($C44="","",VLOOKUP($C44,'MASTER WITH SUPPLIERS'!$A:$S,16,FALSE))</f>
        <v/>
      </c>
      <c r="P44" t="str">
        <f>IF($C44="","",VLOOKUP($C44,'MASTER WITH SUPPLIERS'!$A:$S,17,FALSE))</f>
        <v/>
      </c>
      <c r="Q44" t="str">
        <f>IF($C44="","",VLOOKUP($C44,'MASTER WITH SUPPLIERS'!$A:$S,18,FALSE))</f>
        <v/>
      </c>
      <c r="R44" t="str">
        <f>IF($C44="","",VLOOKUP($C44,'MASTER WITH SUPPLIERS'!$A:$S,19,FALSE))</f>
        <v/>
      </c>
      <c r="S44" t="str">
        <f>IF($C44="","",VLOOKUP($C44,'MASTER WITH SUPPLIERS'!$A:$S,20,FALSE))</f>
        <v/>
      </c>
      <c r="T44" t="str">
        <f>IF($C44="","",VLOOKUP($C44,'MASTER WITH SUPPLIERS'!$A:$S,21,FALSE))</f>
        <v/>
      </c>
    </row>
    <row r="45" spans="4:20" x14ac:dyDescent="0.25">
      <c r="D45" t="str">
        <f>IF($C45="","",VLOOKUP($C45,'MASTER WITH SUPPLIERS'!$A:$S,3,FALSE))</f>
        <v/>
      </c>
      <c r="E45" t="str">
        <f>IF($C45="","",VLOOKUP($C45,'MASTER WITH SUPPLIERS'!$A:$S,6,FALSE))</f>
        <v/>
      </c>
      <c r="F45" t="str">
        <f>IF($C45="","",VLOOKUP($C45,'MASTER WITH SUPPLIERS'!$A:$S,7,FALSE))</f>
        <v/>
      </c>
      <c r="G45" t="str">
        <f>IF($C45="","",VLOOKUP($C45,'MASTER WITH SUPPLIERS'!$A:$S,8,FALSE))</f>
        <v/>
      </c>
      <c r="H45" t="str">
        <f>IF($C45="","",VLOOKUP($C45,'MASTER WITH SUPPLIERS'!$A:$S,9,FALSE))</f>
        <v/>
      </c>
      <c r="I45" t="str">
        <f>IF($C45="","",VLOOKUP($C45,'MASTER WITH SUPPLIERS'!$A:$S,10,FALSE))</f>
        <v/>
      </c>
      <c r="J45" t="str">
        <f>IF($C45="","",VLOOKUP($C45,'MASTER WITH SUPPLIERS'!$A:$S,11,FALSE))</f>
        <v/>
      </c>
      <c r="K45" t="str">
        <f>IF($C45="","",VLOOKUP($C45,'MASTER WITH SUPPLIERS'!$A:$S,12,FALSE))</f>
        <v/>
      </c>
      <c r="L45" t="str">
        <f>IF($C45="","",VLOOKUP($C45,'MASTER WITH SUPPLIERS'!$A:$S,13,FALSE))</f>
        <v/>
      </c>
      <c r="M45" t="str">
        <f>IF($C45="","",VLOOKUP($C45,'MASTER WITH SUPPLIERS'!$A:$S,14,FALSE))</f>
        <v/>
      </c>
      <c r="N45" t="str">
        <f>IF($C45="","",VLOOKUP($C45,'MASTER WITH SUPPLIERS'!$A:$S,15,FALSE))</f>
        <v/>
      </c>
      <c r="O45" t="str">
        <f>IF($C45="","",VLOOKUP($C45,'MASTER WITH SUPPLIERS'!$A:$S,16,FALSE))</f>
        <v/>
      </c>
      <c r="P45" t="str">
        <f>IF($C45="","",VLOOKUP($C45,'MASTER WITH SUPPLIERS'!$A:$S,17,FALSE))</f>
        <v/>
      </c>
      <c r="Q45" t="str">
        <f>IF($C45="","",VLOOKUP($C45,'MASTER WITH SUPPLIERS'!$A:$S,18,FALSE))</f>
        <v/>
      </c>
      <c r="R45" t="str">
        <f>IF($C45="","",VLOOKUP($C45,'MASTER WITH SUPPLIERS'!$A:$S,19,FALSE))</f>
        <v/>
      </c>
      <c r="S45" t="str">
        <f>IF($C45="","",VLOOKUP($C45,'MASTER WITH SUPPLIERS'!$A:$S,20,FALSE))</f>
        <v/>
      </c>
      <c r="T45" t="str">
        <f>IF($C45="","",VLOOKUP($C45,'MASTER WITH SUPPLIERS'!$A:$S,21,FALSE))</f>
        <v/>
      </c>
    </row>
    <row r="46" spans="4:20" x14ac:dyDescent="0.25">
      <c r="D46" t="str">
        <f>IF($C46="","",VLOOKUP($C46,'MASTER WITH SUPPLIERS'!$A:$S,3,FALSE))</f>
        <v/>
      </c>
      <c r="E46" t="str">
        <f>IF($C46="","",VLOOKUP($C46,'MASTER WITH SUPPLIERS'!$A:$S,6,FALSE))</f>
        <v/>
      </c>
      <c r="F46" t="str">
        <f>IF($C46="","",VLOOKUP($C46,'MASTER WITH SUPPLIERS'!$A:$S,7,FALSE))</f>
        <v/>
      </c>
      <c r="G46" t="str">
        <f>IF($C46="","",VLOOKUP($C46,'MASTER WITH SUPPLIERS'!$A:$S,8,FALSE))</f>
        <v/>
      </c>
      <c r="H46" t="str">
        <f>IF($C46="","",VLOOKUP($C46,'MASTER WITH SUPPLIERS'!$A:$S,9,FALSE))</f>
        <v/>
      </c>
      <c r="I46" t="str">
        <f>IF($C46="","",VLOOKUP($C46,'MASTER WITH SUPPLIERS'!$A:$S,10,FALSE))</f>
        <v/>
      </c>
      <c r="J46" t="str">
        <f>IF($C46="","",VLOOKUP($C46,'MASTER WITH SUPPLIERS'!$A:$S,11,FALSE))</f>
        <v/>
      </c>
      <c r="K46" t="str">
        <f>IF($C46="","",VLOOKUP($C46,'MASTER WITH SUPPLIERS'!$A:$S,12,FALSE))</f>
        <v/>
      </c>
      <c r="L46" t="str">
        <f>IF($C46="","",VLOOKUP($C46,'MASTER WITH SUPPLIERS'!$A:$S,13,FALSE))</f>
        <v/>
      </c>
      <c r="M46" t="str">
        <f>IF($C46="","",VLOOKUP($C46,'MASTER WITH SUPPLIERS'!$A:$S,14,FALSE))</f>
        <v/>
      </c>
      <c r="N46" t="str">
        <f>IF($C46="","",VLOOKUP($C46,'MASTER WITH SUPPLIERS'!$A:$S,15,FALSE))</f>
        <v/>
      </c>
      <c r="O46" t="str">
        <f>IF($C46="","",VLOOKUP($C46,'MASTER WITH SUPPLIERS'!$A:$S,16,FALSE))</f>
        <v/>
      </c>
      <c r="P46" t="str">
        <f>IF($C46="","",VLOOKUP($C46,'MASTER WITH SUPPLIERS'!$A:$S,17,FALSE))</f>
        <v/>
      </c>
      <c r="Q46" t="str">
        <f>IF($C46="","",VLOOKUP($C46,'MASTER WITH SUPPLIERS'!$A:$S,18,FALSE))</f>
        <v/>
      </c>
      <c r="R46" t="str">
        <f>IF($C46="","",VLOOKUP($C46,'MASTER WITH SUPPLIERS'!$A:$S,19,FALSE))</f>
        <v/>
      </c>
      <c r="S46" t="str">
        <f>IF($C46="","",VLOOKUP($C46,'MASTER WITH SUPPLIERS'!$A:$S,20,FALSE))</f>
        <v/>
      </c>
      <c r="T46" t="str">
        <f>IF($C46="","",VLOOKUP($C46,'MASTER WITH SUPPLIERS'!$A:$S,21,FALSE))</f>
        <v/>
      </c>
    </row>
    <row r="47" spans="4:20" x14ac:dyDescent="0.25">
      <c r="D47" t="str">
        <f>IF($C47="","",VLOOKUP($C47,'MASTER WITH SUPPLIERS'!$A:$S,3,FALSE))</f>
        <v/>
      </c>
      <c r="E47" t="str">
        <f>IF($C47="","",VLOOKUP($C47,'MASTER WITH SUPPLIERS'!$A:$S,6,FALSE))</f>
        <v/>
      </c>
      <c r="F47" t="str">
        <f>IF($C47="","",VLOOKUP($C47,'MASTER WITH SUPPLIERS'!$A:$S,7,FALSE))</f>
        <v/>
      </c>
      <c r="G47" t="str">
        <f>IF($C47="","",VLOOKUP($C47,'MASTER WITH SUPPLIERS'!$A:$S,8,FALSE))</f>
        <v/>
      </c>
      <c r="H47" t="str">
        <f>IF($C47="","",VLOOKUP($C47,'MASTER WITH SUPPLIERS'!$A:$S,9,FALSE))</f>
        <v/>
      </c>
      <c r="I47" t="str">
        <f>IF($C47="","",VLOOKUP($C47,'MASTER WITH SUPPLIERS'!$A:$S,10,FALSE))</f>
        <v/>
      </c>
      <c r="J47" t="str">
        <f>IF($C47="","",VLOOKUP($C47,'MASTER WITH SUPPLIERS'!$A:$S,11,FALSE))</f>
        <v/>
      </c>
      <c r="K47" t="str">
        <f>IF($C47="","",VLOOKUP($C47,'MASTER WITH SUPPLIERS'!$A:$S,12,FALSE))</f>
        <v/>
      </c>
      <c r="L47" t="str">
        <f>IF($C47="","",VLOOKUP($C47,'MASTER WITH SUPPLIERS'!$A:$S,13,FALSE))</f>
        <v/>
      </c>
      <c r="M47" t="str">
        <f>IF($C47="","",VLOOKUP($C47,'MASTER WITH SUPPLIERS'!$A:$S,14,FALSE))</f>
        <v/>
      </c>
      <c r="N47" t="str">
        <f>IF($C47="","",VLOOKUP($C47,'MASTER WITH SUPPLIERS'!$A:$S,15,FALSE))</f>
        <v/>
      </c>
      <c r="O47" t="str">
        <f>IF($C47="","",VLOOKUP($C47,'MASTER WITH SUPPLIERS'!$A:$S,16,FALSE))</f>
        <v/>
      </c>
      <c r="P47" t="str">
        <f>IF($C47="","",VLOOKUP($C47,'MASTER WITH SUPPLIERS'!$A:$S,17,FALSE))</f>
        <v/>
      </c>
      <c r="Q47" t="str">
        <f>IF($C47="","",VLOOKUP($C47,'MASTER WITH SUPPLIERS'!$A:$S,18,FALSE))</f>
        <v/>
      </c>
      <c r="R47" t="str">
        <f>IF($C47="","",VLOOKUP($C47,'MASTER WITH SUPPLIERS'!$A:$S,19,FALSE))</f>
        <v/>
      </c>
      <c r="S47" t="str">
        <f>IF($C47="","",VLOOKUP($C47,'MASTER WITH SUPPLIERS'!$A:$S,20,FALSE))</f>
        <v/>
      </c>
      <c r="T47" t="str">
        <f>IF($C47="","",VLOOKUP($C47,'MASTER WITH SUPPLIERS'!$A:$S,21,FALSE))</f>
        <v/>
      </c>
    </row>
    <row r="48" spans="4:20" x14ac:dyDescent="0.25">
      <c r="D48" t="str">
        <f>IF($C48="","",VLOOKUP($C48,'MASTER WITH SUPPLIERS'!$A:$S,3,FALSE))</f>
        <v/>
      </c>
      <c r="E48" t="str">
        <f>IF($C48="","",VLOOKUP($C48,'MASTER WITH SUPPLIERS'!$A:$S,6,FALSE))</f>
        <v/>
      </c>
      <c r="F48" t="str">
        <f>IF($C48="","",VLOOKUP($C48,'MASTER WITH SUPPLIERS'!$A:$S,7,FALSE))</f>
        <v/>
      </c>
      <c r="G48" t="str">
        <f>IF($C48="","",VLOOKUP($C48,'MASTER WITH SUPPLIERS'!$A:$S,8,FALSE))</f>
        <v/>
      </c>
      <c r="H48" t="str">
        <f>IF($C48="","",VLOOKUP($C48,'MASTER WITH SUPPLIERS'!$A:$S,9,FALSE))</f>
        <v/>
      </c>
      <c r="I48" t="str">
        <f>IF($C48="","",VLOOKUP($C48,'MASTER WITH SUPPLIERS'!$A:$S,10,FALSE))</f>
        <v/>
      </c>
      <c r="J48" t="str">
        <f>IF($C48="","",VLOOKUP($C48,'MASTER WITH SUPPLIERS'!$A:$S,11,FALSE))</f>
        <v/>
      </c>
      <c r="K48" t="str">
        <f>IF($C48="","",VLOOKUP($C48,'MASTER WITH SUPPLIERS'!$A:$S,12,FALSE))</f>
        <v/>
      </c>
      <c r="L48" t="str">
        <f>IF($C48="","",VLOOKUP($C48,'MASTER WITH SUPPLIERS'!$A:$S,13,FALSE))</f>
        <v/>
      </c>
      <c r="M48" t="str">
        <f>IF($C48="","",VLOOKUP($C48,'MASTER WITH SUPPLIERS'!$A:$S,14,FALSE))</f>
        <v/>
      </c>
      <c r="N48" t="str">
        <f>IF($C48="","",VLOOKUP($C48,'MASTER WITH SUPPLIERS'!$A:$S,15,FALSE))</f>
        <v/>
      </c>
      <c r="O48" t="str">
        <f>IF($C48="","",VLOOKUP($C48,'MASTER WITH SUPPLIERS'!$A:$S,16,FALSE))</f>
        <v/>
      </c>
      <c r="P48" t="str">
        <f>IF($C48="","",VLOOKUP($C48,'MASTER WITH SUPPLIERS'!$A:$S,17,FALSE))</f>
        <v/>
      </c>
      <c r="Q48" t="str">
        <f>IF($C48="","",VLOOKUP($C48,'MASTER WITH SUPPLIERS'!$A:$S,18,FALSE))</f>
        <v/>
      </c>
      <c r="R48" t="str">
        <f>IF($C48="","",VLOOKUP($C48,'MASTER WITH SUPPLIERS'!$A:$S,19,FALSE))</f>
        <v/>
      </c>
      <c r="S48" t="str">
        <f>IF($C48="","",VLOOKUP($C48,'MASTER WITH SUPPLIERS'!$A:$S,20,FALSE))</f>
        <v/>
      </c>
      <c r="T48" t="str">
        <f>IF($C48="","",VLOOKUP($C48,'MASTER WITH SUPPLIERS'!$A:$S,21,FALSE))</f>
        <v/>
      </c>
    </row>
    <row r="49" spans="4:20" x14ac:dyDescent="0.25">
      <c r="D49" t="str">
        <f>IF($C49="","",VLOOKUP($C49,'MASTER WITH SUPPLIERS'!$A:$S,3,FALSE))</f>
        <v/>
      </c>
      <c r="E49" t="str">
        <f>IF($C49="","",VLOOKUP($C49,'MASTER WITH SUPPLIERS'!$A:$S,6,FALSE))</f>
        <v/>
      </c>
      <c r="F49" t="str">
        <f>IF($C49="","",VLOOKUP($C49,'MASTER WITH SUPPLIERS'!$A:$S,7,FALSE))</f>
        <v/>
      </c>
      <c r="G49" t="str">
        <f>IF($C49="","",VLOOKUP($C49,'MASTER WITH SUPPLIERS'!$A:$S,8,FALSE))</f>
        <v/>
      </c>
      <c r="H49" t="str">
        <f>IF($C49="","",VLOOKUP($C49,'MASTER WITH SUPPLIERS'!$A:$S,9,FALSE))</f>
        <v/>
      </c>
      <c r="I49" t="str">
        <f>IF($C49="","",VLOOKUP($C49,'MASTER WITH SUPPLIERS'!$A:$S,10,FALSE))</f>
        <v/>
      </c>
      <c r="J49" t="str">
        <f>IF($C49="","",VLOOKUP($C49,'MASTER WITH SUPPLIERS'!$A:$S,11,FALSE))</f>
        <v/>
      </c>
      <c r="K49" t="str">
        <f>IF($C49="","",VLOOKUP($C49,'MASTER WITH SUPPLIERS'!$A:$S,12,FALSE))</f>
        <v/>
      </c>
      <c r="L49" t="str">
        <f>IF($C49="","",VLOOKUP($C49,'MASTER WITH SUPPLIERS'!$A:$S,13,FALSE))</f>
        <v/>
      </c>
      <c r="M49" t="str">
        <f>IF($C49="","",VLOOKUP($C49,'MASTER WITH SUPPLIERS'!$A:$S,14,FALSE))</f>
        <v/>
      </c>
      <c r="N49" t="str">
        <f>IF($C49="","",VLOOKUP($C49,'MASTER WITH SUPPLIERS'!$A:$S,15,FALSE))</f>
        <v/>
      </c>
      <c r="O49" t="str">
        <f>IF($C49="","",VLOOKUP($C49,'MASTER WITH SUPPLIERS'!$A:$S,16,FALSE))</f>
        <v/>
      </c>
      <c r="P49" t="str">
        <f>IF($C49="","",VLOOKUP($C49,'MASTER WITH SUPPLIERS'!$A:$S,17,FALSE))</f>
        <v/>
      </c>
      <c r="Q49" t="str">
        <f>IF($C49="","",VLOOKUP($C49,'MASTER WITH SUPPLIERS'!$A:$S,18,FALSE))</f>
        <v/>
      </c>
      <c r="R49" t="str">
        <f>IF($C49="","",VLOOKUP($C49,'MASTER WITH SUPPLIERS'!$A:$S,19,FALSE))</f>
        <v/>
      </c>
      <c r="S49" t="str">
        <f>IF($C49="","",VLOOKUP($C49,'MASTER WITH SUPPLIERS'!$A:$S,20,FALSE))</f>
        <v/>
      </c>
      <c r="T49" t="str">
        <f>IF($C49="","",VLOOKUP($C49,'MASTER WITH SUPPLIERS'!$A:$S,21,FALSE))</f>
        <v/>
      </c>
    </row>
    <row r="50" spans="4:20" x14ac:dyDescent="0.25">
      <c r="D50" t="str">
        <f>IF($C50="","",VLOOKUP($C50,'MASTER WITH SUPPLIERS'!$A:$S,3,FALSE))</f>
        <v/>
      </c>
      <c r="E50" t="str">
        <f>IF($C50="","",VLOOKUP($C50,'MASTER WITH SUPPLIERS'!$A:$S,6,FALSE))</f>
        <v/>
      </c>
      <c r="F50" t="str">
        <f>IF($C50="","",VLOOKUP($C50,'MASTER WITH SUPPLIERS'!$A:$S,7,FALSE))</f>
        <v/>
      </c>
      <c r="G50" t="str">
        <f>IF($C50="","",VLOOKUP($C50,'MASTER WITH SUPPLIERS'!$A:$S,8,FALSE))</f>
        <v/>
      </c>
      <c r="H50" t="str">
        <f>IF($C50="","",VLOOKUP($C50,'MASTER WITH SUPPLIERS'!$A:$S,9,FALSE))</f>
        <v/>
      </c>
      <c r="I50" t="str">
        <f>IF($C50="","",VLOOKUP($C50,'MASTER WITH SUPPLIERS'!$A:$S,10,FALSE))</f>
        <v/>
      </c>
      <c r="J50" t="str">
        <f>IF($C50="","",VLOOKUP($C50,'MASTER WITH SUPPLIERS'!$A:$S,11,FALSE))</f>
        <v/>
      </c>
      <c r="K50" t="str">
        <f>IF($C50="","",VLOOKUP($C50,'MASTER WITH SUPPLIERS'!$A:$S,12,FALSE))</f>
        <v/>
      </c>
      <c r="L50" t="str">
        <f>IF($C50="","",VLOOKUP($C50,'MASTER WITH SUPPLIERS'!$A:$S,13,FALSE))</f>
        <v/>
      </c>
      <c r="M50" t="str">
        <f>IF($C50="","",VLOOKUP($C50,'MASTER WITH SUPPLIERS'!$A:$S,14,FALSE))</f>
        <v/>
      </c>
      <c r="N50" t="str">
        <f>IF($C50="","",VLOOKUP($C50,'MASTER WITH SUPPLIERS'!$A:$S,15,FALSE))</f>
        <v/>
      </c>
      <c r="O50" t="str">
        <f>IF($C50="","",VLOOKUP($C50,'MASTER WITH SUPPLIERS'!$A:$S,16,FALSE))</f>
        <v/>
      </c>
      <c r="P50" t="str">
        <f>IF($C50="","",VLOOKUP($C50,'MASTER WITH SUPPLIERS'!$A:$S,17,FALSE))</f>
        <v/>
      </c>
      <c r="Q50" t="str">
        <f>IF($C50="","",VLOOKUP($C50,'MASTER WITH SUPPLIERS'!$A:$S,18,FALSE))</f>
        <v/>
      </c>
      <c r="R50" t="str">
        <f>IF($C50="","",VLOOKUP($C50,'MASTER WITH SUPPLIERS'!$A:$S,19,FALSE))</f>
        <v/>
      </c>
      <c r="S50" t="str">
        <f>IF($C50="","",VLOOKUP($C50,'MASTER WITH SUPPLIERS'!$A:$S,20,FALSE))</f>
        <v/>
      </c>
      <c r="T50" t="str">
        <f>IF($C50="","",VLOOKUP($C50,'MASTER WITH SUPPLIERS'!$A:$S,21,FALSE))</f>
        <v/>
      </c>
    </row>
    <row r="51" spans="4:20" x14ac:dyDescent="0.25">
      <c r="D51" t="str">
        <f>IF($C51="","",VLOOKUP($C51,'MASTER WITH SUPPLIERS'!$A:$S,3,FALSE))</f>
        <v/>
      </c>
      <c r="E51" t="str">
        <f>IF($C51="","",VLOOKUP($C51,'MASTER WITH SUPPLIERS'!$A:$S,6,FALSE))</f>
        <v/>
      </c>
      <c r="F51" t="str">
        <f>IF($C51="","",VLOOKUP($C51,'MASTER WITH SUPPLIERS'!$A:$S,7,FALSE))</f>
        <v/>
      </c>
      <c r="G51" t="str">
        <f>IF($C51="","",VLOOKUP($C51,'MASTER WITH SUPPLIERS'!$A:$S,8,FALSE))</f>
        <v/>
      </c>
      <c r="H51" t="str">
        <f>IF($C51="","",VLOOKUP($C51,'MASTER WITH SUPPLIERS'!$A:$S,9,FALSE))</f>
        <v/>
      </c>
      <c r="I51" t="str">
        <f>IF($C51="","",VLOOKUP($C51,'MASTER WITH SUPPLIERS'!$A:$S,10,FALSE))</f>
        <v/>
      </c>
      <c r="J51" t="str">
        <f>IF($C51="","",VLOOKUP($C51,'MASTER WITH SUPPLIERS'!$A:$S,11,FALSE))</f>
        <v/>
      </c>
      <c r="K51" t="str">
        <f>IF($C51="","",VLOOKUP($C51,'MASTER WITH SUPPLIERS'!$A:$S,12,FALSE))</f>
        <v/>
      </c>
      <c r="L51" t="str">
        <f>IF($C51="","",VLOOKUP($C51,'MASTER WITH SUPPLIERS'!$A:$S,13,FALSE))</f>
        <v/>
      </c>
      <c r="M51" t="str">
        <f>IF($C51="","",VLOOKUP($C51,'MASTER WITH SUPPLIERS'!$A:$S,14,FALSE))</f>
        <v/>
      </c>
      <c r="N51" t="str">
        <f>IF($C51="","",VLOOKUP($C51,'MASTER WITH SUPPLIERS'!$A:$S,15,FALSE))</f>
        <v/>
      </c>
      <c r="O51" t="str">
        <f>IF($C51="","",VLOOKUP($C51,'MASTER WITH SUPPLIERS'!$A:$S,16,FALSE))</f>
        <v/>
      </c>
      <c r="P51" t="str">
        <f>IF($C51="","",VLOOKUP($C51,'MASTER WITH SUPPLIERS'!$A:$S,17,FALSE))</f>
        <v/>
      </c>
      <c r="Q51" t="str">
        <f>IF($C51="","",VLOOKUP($C51,'MASTER WITH SUPPLIERS'!$A:$S,18,FALSE))</f>
        <v/>
      </c>
      <c r="R51" t="str">
        <f>IF($C51="","",VLOOKUP($C51,'MASTER WITH SUPPLIERS'!$A:$S,19,FALSE))</f>
        <v/>
      </c>
      <c r="S51" t="str">
        <f>IF($C51="","",VLOOKUP($C51,'MASTER WITH SUPPLIERS'!$A:$S,20,FALSE))</f>
        <v/>
      </c>
      <c r="T51" t="str">
        <f>IF($C51="","",VLOOKUP($C51,'MASTER WITH SUPPLIERS'!$A:$S,21,FALSE))</f>
        <v/>
      </c>
    </row>
    <row r="52" spans="4:20" x14ac:dyDescent="0.25">
      <c r="D52" t="str">
        <f>IF($C52="","",VLOOKUP($C52,'MASTER WITH SUPPLIERS'!$A:$S,3,FALSE))</f>
        <v/>
      </c>
      <c r="E52" t="str">
        <f>IF($C52="","",VLOOKUP($C52,'MASTER WITH SUPPLIERS'!$A:$S,6,FALSE))</f>
        <v/>
      </c>
      <c r="F52" t="str">
        <f>IF($C52="","",VLOOKUP($C52,'MASTER WITH SUPPLIERS'!$A:$S,7,FALSE))</f>
        <v/>
      </c>
      <c r="G52" t="str">
        <f>IF($C52="","",VLOOKUP($C52,'MASTER WITH SUPPLIERS'!$A:$S,8,FALSE))</f>
        <v/>
      </c>
      <c r="H52" t="str">
        <f>IF($C52="","",VLOOKUP($C52,'MASTER WITH SUPPLIERS'!$A:$S,9,FALSE))</f>
        <v/>
      </c>
      <c r="I52" t="str">
        <f>IF($C52="","",VLOOKUP($C52,'MASTER WITH SUPPLIERS'!$A:$S,10,FALSE))</f>
        <v/>
      </c>
      <c r="J52" t="str">
        <f>IF($C52="","",VLOOKUP($C52,'MASTER WITH SUPPLIERS'!$A:$S,11,FALSE))</f>
        <v/>
      </c>
      <c r="K52" t="str">
        <f>IF($C52="","",VLOOKUP($C52,'MASTER WITH SUPPLIERS'!$A:$S,12,FALSE))</f>
        <v/>
      </c>
      <c r="L52" t="str">
        <f>IF($C52="","",VLOOKUP($C52,'MASTER WITH SUPPLIERS'!$A:$S,13,FALSE))</f>
        <v/>
      </c>
      <c r="M52" t="str">
        <f>IF($C52="","",VLOOKUP($C52,'MASTER WITH SUPPLIERS'!$A:$S,14,FALSE))</f>
        <v/>
      </c>
      <c r="N52" t="str">
        <f>IF($C52="","",VLOOKUP($C52,'MASTER WITH SUPPLIERS'!$A:$S,15,FALSE))</f>
        <v/>
      </c>
      <c r="O52" t="str">
        <f>IF($C52="","",VLOOKUP($C52,'MASTER WITH SUPPLIERS'!$A:$S,16,FALSE))</f>
        <v/>
      </c>
      <c r="P52" t="str">
        <f>IF($C52="","",VLOOKUP($C52,'MASTER WITH SUPPLIERS'!$A:$S,17,FALSE))</f>
        <v/>
      </c>
      <c r="Q52" t="str">
        <f>IF($C52="","",VLOOKUP($C52,'MASTER WITH SUPPLIERS'!$A:$S,18,FALSE))</f>
        <v/>
      </c>
      <c r="R52" t="str">
        <f>IF($C52="","",VLOOKUP($C52,'MASTER WITH SUPPLIERS'!$A:$S,19,FALSE))</f>
        <v/>
      </c>
      <c r="S52" t="str">
        <f>IF($C52="","",VLOOKUP($C52,'MASTER WITH SUPPLIERS'!$A:$S,20,FALSE))</f>
        <v/>
      </c>
      <c r="T52" t="str">
        <f>IF($C52="","",VLOOKUP($C52,'MASTER WITH SUPPLIERS'!$A:$S,21,FALSE))</f>
        <v/>
      </c>
    </row>
    <row r="53" spans="4:20" x14ac:dyDescent="0.25">
      <c r="D53" t="str">
        <f>IF($C53="","",VLOOKUP($C53,'MASTER WITH SUPPLIERS'!$A:$S,3,FALSE))</f>
        <v/>
      </c>
      <c r="E53" t="str">
        <f>IF($C53="","",VLOOKUP($C53,'MASTER WITH SUPPLIERS'!$A:$S,6,FALSE))</f>
        <v/>
      </c>
      <c r="F53" t="str">
        <f>IF($C53="","",VLOOKUP($C53,'MASTER WITH SUPPLIERS'!$A:$S,7,FALSE))</f>
        <v/>
      </c>
      <c r="G53" t="str">
        <f>IF($C53="","",VLOOKUP($C53,'MASTER WITH SUPPLIERS'!$A:$S,8,FALSE))</f>
        <v/>
      </c>
      <c r="H53" t="str">
        <f>IF($C53="","",VLOOKUP($C53,'MASTER WITH SUPPLIERS'!$A:$S,9,FALSE))</f>
        <v/>
      </c>
      <c r="I53" t="str">
        <f>IF($C53="","",VLOOKUP($C53,'MASTER WITH SUPPLIERS'!$A:$S,10,FALSE))</f>
        <v/>
      </c>
      <c r="J53" t="str">
        <f>IF($C53="","",VLOOKUP($C53,'MASTER WITH SUPPLIERS'!$A:$S,11,FALSE))</f>
        <v/>
      </c>
      <c r="K53" t="str">
        <f>IF($C53="","",VLOOKUP($C53,'MASTER WITH SUPPLIERS'!$A:$S,12,FALSE))</f>
        <v/>
      </c>
      <c r="L53" t="str">
        <f>IF($C53="","",VLOOKUP($C53,'MASTER WITH SUPPLIERS'!$A:$S,13,FALSE))</f>
        <v/>
      </c>
      <c r="M53" t="str">
        <f>IF($C53="","",VLOOKUP($C53,'MASTER WITH SUPPLIERS'!$A:$S,14,FALSE))</f>
        <v/>
      </c>
      <c r="N53" t="str">
        <f>IF($C53="","",VLOOKUP($C53,'MASTER WITH SUPPLIERS'!$A:$S,15,FALSE))</f>
        <v/>
      </c>
      <c r="O53" t="str">
        <f>IF($C53="","",VLOOKUP($C53,'MASTER WITH SUPPLIERS'!$A:$S,16,FALSE))</f>
        <v/>
      </c>
      <c r="P53" t="str">
        <f>IF($C53="","",VLOOKUP($C53,'MASTER WITH SUPPLIERS'!$A:$S,17,FALSE))</f>
        <v/>
      </c>
      <c r="Q53" t="str">
        <f>IF($C53="","",VLOOKUP($C53,'MASTER WITH SUPPLIERS'!$A:$S,18,FALSE))</f>
        <v/>
      </c>
      <c r="R53" t="str">
        <f>IF($C53="","",VLOOKUP($C53,'MASTER WITH SUPPLIERS'!$A:$S,19,FALSE))</f>
        <v/>
      </c>
      <c r="S53" t="str">
        <f>IF($C53="","",VLOOKUP($C53,'MASTER WITH SUPPLIERS'!$A:$S,20,FALSE))</f>
        <v/>
      </c>
      <c r="T53" t="str">
        <f>IF($C53="","",VLOOKUP($C53,'MASTER WITH SUPPLIERS'!$A:$S,21,FALSE))</f>
        <v/>
      </c>
    </row>
    <row r="54" spans="4:20" x14ac:dyDescent="0.25">
      <c r="D54" t="str">
        <f>IF($C54="","",VLOOKUP($C54,'MASTER WITH SUPPLIERS'!$A:$S,3,FALSE))</f>
        <v/>
      </c>
      <c r="E54" t="str">
        <f>IF($C54="","",VLOOKUP($C54,'MASTER WITH SUPPLIERS'!$A:$S,6,FALSE))</f>
        <v/>
      </c>
      <c r="F54" t="str">
        <f>IF($C54="","",VLOOKUP($C54,'MASTER WITH SUPPLIERS'!$A:$S,7,FALSE))</f>
        <v/>
      </c>
      <c r="G54" t="str">
        <f>IF($C54="","",VLOOKUP($C54,'MASTER WITH SUPPLIERS'!$A:$S,8,FALSE))</f>
        <v/>
      </c>
      <c r="H54" t="str">
        <f>IF($C54="","",VLOOKUP($C54,'MASTER WITH SUPPLIERS'!$A:$S,9,FALSE))</f>
        <v/>
      </c>
      <c r="I54" t="str">
        <f>IF($C54="","",VLOOKUP($C54,'MASTER WITH SUPPLIERS'!$A:$S,10,FALSE))</f>
        <v/>
      </c>
      <c r="J54" t="str">
        <f>IF($C54="","",VLOOKUP($C54,'MASTER WITH SUPPLIERS'!$A:$S,11,FALSE))</f>
        <v/>
      </c>
      <c r="K54" t="str">
        <f>IF($C54="","",VLOOKUP($C54,'MASTER WITH SUPPLIERS'!$A:$S,12,FALSE))</f>
        <v/>
      </c>
      <c r="L54" t="str">
        <f>IF($C54="","",VLOOKUP($C54,'MASTER WITH SUPPLIERS'!$A:$S,13,FALSE))</f>
        <v/>
      </c>
      <c r="M54" t="str">
        <f>IF($C54="","",VLOOKUP($C54,'MASTER WITH SUPPLIERS'!$A:$S,14,FALSE))</f>
        <v/>
      </c>
      <c r="N54" t="str">
        <f>IF($C54="","",VLOOKUP($C54,'MASTER WITH SUPPLIERS'!$A:$S,15,FALSE))</f>
        <v/>
      </c>
      <c r="O54" t="str">
        <f>IF($C54="","",VLOOKUP($C54,'MASTER WITH SUPPLIERS'!$A:$S,16,FALSE))</f>
        <v/>
      </c>
      <c r="P54" t="str">
        <f>IF($C54="","",VLOOKUP($C54,'MASTER WITH SUPPLIERS'!$A:$S,17,FALSE))</f>
        <v/>
      </c>
      <c r="Q54" t="str">
        <f>IF($C54="","",VLOOKUP($C54,'MASTER WITH SUPPLIERS'!$A:$S,18,FALSE))</f>
        <v/>
      </c>
      <c r="R54" t="str">
        <f>IF($C54="","",VLOOKUP($C54,'MASTER WITH SUPPLIERS'!$A:$S,19,FALSE))</f>
        <v/>
      </c>
      <c r="S54" t="str">
        <f>IF($C54="","",VLOOKUP($C54,'MASTER WITH SUPPLIERS'!$A:$S,20,FALSE))</f>
        <v/>
      </c>
      <c r="T54" t="str">
        <f>IF($C54="","",VLOOKUP($C54,'MASTER WITH SUPPLIERS'!$A:$S,21,FALSE))</f>
        <v/>
      </c>
    </row>
    <row r="55" spans="4:20" x14ac:dyDescent="0.25">
      <c r="D55" t="str">
        <f>IF($C55="","",VLOOKUP($C55,'MASTER WITH SUPPLIERS'!$A:$S,3,FALSE))</f>
        <v/>
      </c>
      <c r="E55" t="str">
        <f>IF($C55="","",VLOOKUP($C55,'MASTER WITH SUPPLIERS'!$A:$S,6,FALSE))</f>
        <v/>
      </c>
      <c r="F55" t="str">
        <f>IF($C55="","",VLOOKUP($C55,'MASTER WITH SUPPLIERS'!$A:$S,7,FALSE))</f>
        <v/>
      </c>
      <c r="G55" t="str">
        <f>IF($C55="","",VLOOKUP($C55,'MASTER WITH SUPPLIERS'!$A:$S,8,FALSE))</f>
        <v/>
      </c>
      <c r="H55" t="str">
        <f>IF($C55="","",VLOOKUP($C55,'MASTER WITH SUPPLIERS'!$A:$S,9,FALSE))</f>
        <v/>
      </c>
      <c r="I55" t="str">
        <f>IF($C55="","",VLOOKUP($C55,'MASTER WITH SUPPLIERS'!$A:$S,10,FALSE))</f>
        <v/>
      </c>
      <c r="J55" t="str">
        <f>IF($C55="","",VLOOKUP($C55,'MASTER WITH SUPPLIERS'!$A:$S,11,FALSE))</f>
        <v/>
      </c>
      <c r="K55" t="str">
        <f>IF($C55="","",VLOOKUP($C55,'MASTER WITH SUPPLIERS'!$A:$S,12,FALSE))</f>
        <v/>
      </c>
      <c r="L55" t="str">
        <f>IF($C55="","",VLOOKUP($C55,'MASTER WITH SUPPLIERS'!$A:$S,13,FALSE))</f>
        <v/>
      </c>
      <c r="M55" t="str">
        <f>IF($C55="","",VLOOKUP($C55,'MASTER WITH SUPPLIERS'!$A:$S,14,FALSE))</f>
        <v/>
      </c>
      <c r="N55" t="str">
        <f>IF($C55="","",VLOOKUP($C55,'MASTER WITH SUPPLIERS'!$A:$S,15,FALSE))</f>
        <v/>
      </c>
      <c r="O55" t="str">
        <f>IF($C55="","",VLOOKUP($C55,'MASTER WITH SUPPLIERS'!$A:$S,16,FALSE))</f>
        <v/>
      </c>
      <c r="P55" t="str">
        <f>IF($C55="","",VLOOKUP($C55,'MASTER WITH SUPPLIERS'!$A:$S,17,FALSE))</f>
        <v/>
      </c>
      <c r="Q55" t="str">
        <f>IF($C55="","",VLOOKUP($C55,'MASTER WITH SUPPLIERS'!$A:$S,18,FALSE))</f>
        <v/>
      </c>
      <c r="R55" t="str">
        <f>IF($C55="","",VLOOKUP($C55,'MASTER WITH SUPPLIERS'!$A:$S,19,FALSE))</f>
        <v/>
      </c>
      <c r="S55" t="str">
        <f>IF($C55="","",VLOOKUP($C55,'MASTER WITH SUPPLIERS'!$A:$S,20,FALSE))</f>
        <v/>
      </c>
      <c r="T55" t="str">
        <f>IF($C55="","",VLOOKUP($C55,'MASTER WITH SUPPLIERS'!$A:$S,21,FALSE))</f>
        <v/>
      </c>
    </row>
    <row r="56" spans="4:20" x14ac:dyDescent="0.25">
      <c r="D56" t="str">
        <f>IF($C56="","",VLOOKUP($C56,'MASTER WITH SUPPLIERS'!$A:$S,3,FALSE))</f>
        <v/>
      </c>
      <c r="E56" t="str">
        <f>IF($C56="","",VLOOKUP($C56,'MASTER WITH SUPPLIERS'!$A:$S,6,FALSE))</f>
        <v/>
      </c>
      <c r="F56" t="str">
        <f>IF($C56="","",VLOOKUP($C56,'MASTER WITH SUPPLIERS'!$A:$S,7,FALSE))</f>
        <v/>
      </c>
      <c r="G56" t="str">
        <f>IF($C56="","",VLOOKUP($C56,'MASTER WITH SUPPLIERS'!$A:$S,8,FALSE))</f>
        <v/>
      </c>
      <c r="H56" t="str">
        <f>IF($C56="","",VLOOKUP($C56,'MASTER WITH SUPPLIERS'!$A:$S,9,FALSE))</f>
        <v/>
      </c>
      <c r="I56" t="str">
        <f>IF($C56="","",VLOOKUP($C56,'MASTER WITH SUPPLIERS'!$A:$S,10,FALSE))</f>
        <v/>
      </c>
      <c r="J56" t="str">
        <f>IF($C56="","",VLOOKUP($C56,'MASTER WITH SUPPLIERS'!$A:$S,11,FALSE))</f>
        <v/>
      </c>
      <c r="K56" t="str">
        <f>IF($C56="","",VLOOKUP($C56,'MASTER WITH SUPPLIERS'!$A:$S,12,FALSE))</f>
        <v/>
      </c>
      <c r="L56" t="str">
        <f>IF($C56="","",VLOOKUP($C56,'MASTER WITH SUPPLIERS'!$A:$S,13,FALSE))</f>
        <v/>
      </c>
      <c r="M56" t="str">
        <f>IF($C56="","",VLOOKUP($C56,'MASTER WITH SUPPLIERS'!$A:$S,14,FALSE))</f>
        <v/>
      </c>
      <c r="N56" t="str">
        <f>IF($C56="","",VLOOKUP($C56,'MASTER WITH SUPPLIERS'!$A:$S,15,FALSE))</f>
        <v/>
      </c>
      <c r="O56" t="str">
        <f>IF($C56="","",VLOOKUP($C56,'MASTER WITH SUPPLIERS'!$A:$S,16,FALSE))</f>
        <v/>
      </c>
      <c r="P56" t="str">
        <f>IF($C56="","",VLOOKUP($C56,'MASTER WITH SUPPLIERS'!$A:$S,17,FALSE))</f>
        <v/>
      </c>
      <c r="Q56" t="str">
        <f>IF($C56="","",VLOOKUP($C56,'MASTER WITH SUPPLIERS'!$A:$S,18,FALSE))</f>
        <v/>
      </c>
      <c r="R56" t="str">
        <f>IF($C56="","",VLOOKUP($C56,'MASTER WITH SUPPLIERS'!$A:$S,19,FALSE))</f>
        <v/>
      </c>
      <c r="S56" t="str">
        <f>IF($C56="","",VLOOKUP($C56,'MASTER WITH SUPPLIERS'!$A:$S,20,FALSE))</f>
        <v/>
      </c>
      <c r="T56" t="str">
        <f>IF($C56="","",VLOOKUP($C56,'MASTER WITH SUPPLIERS'!$A:$S,21,FALSE))</f>
        <v/>
      </c>
    </row>
    <row r="57" spans="4:20" x14ac:dyDescent="0.25">
      <c r="D57" t="str">
        <f>IF($C57="","",VLOOKUP($C57,'MASTER WITH SUPPLIERS'!$A:$S,3,FALSE))</f>
        <v/>
      </c>
      <c r="E57" t="str">
        <f>IF($C57="","",VLOOKUP($C57,'MASTER WITH SUPPLIERS'!$A:$S,6,FALSE))</f>
        <v/>
      </c>
      <c r="F57" t="str">
        <f>IF($C57="","",VLOOKUP($C57,'MASTER WITH SUPPLIERS'!$A:$S,7,FALSE))</f>
        <v/>
      </c>
      <c r="G57" t="str">
        <f>IF($C57="","",VLOOKUP($C57,'MASTER WITH SUPPLIERS'!$A:$S,8,FALSE))</f>
        <v/>
      </c>
      <c r="H57" t="str">
        <f>IF($C57="","",VLOOKUP($C57,'MASTER WITH SUPPLIERS'!$A:$S,9,FALSE))</f>
        <v/>
      </c>
      <c r="I57" t="str">
        <f>IF($C57="","",VLOOKUP($C57,'MASTER WITH SUPPLIERS'!$A:$S,10,FALSE))</f>
        <v/>
      </c>
      <c r="J57" t="str">
        <f>IF($C57="","",VLOOKUP($C57,'MASTER WITH SUPPLIERS'!$A:$S,11,FALSE))</f>
        <v/>
      </c>
      <c r="K57" t="str">
        <f>IF($C57="","",VLOOKUP($C57,'MASTER WITH SUPPLIERS'!$A:$S,12,FALSE))</f>
        <v/>
      </c>
      <c r="L57" t="str">
        <f>IF($C57="","",VLOOKUP($C57,'MASTER WITH SUPPLIERS'!$A:$S,13,FALSE))</f>
        <v/>
      </c>
      <c r="M57" t="str">
        <f>IF($C57="","",VLOOKUP($C57,'MASTER WITH SUPPLIERS'!$A:$S,14,FALSE))</f>
        <v/>
      </c>
      <c r="N57" t="str">
        <f>IF($C57="","",VLOOKUP($C57,'MASTER WITH SUPPLIERS'!$A:$S,15,FALSE))</f>
        <v/>
      </c>
      <c r="O57" t="str">
        <f>IF($C57="","",VLOOKUP($C57,'MASTER WITH SUPPLIERS'!$A:$S,16,FALSE))</f>
        <v/>
      </c>
      <c r="P57" t="str">
        <f>IF($C57="","",VLOOKUP($C57,'MASTER WITH SUPPLIERS'!$A:$S,17,FALSE))</f>
        <v/>
      </c>
      <c r="Q57" t="str">
        <f>IF($C57="","",VLOOKUP($C57,'MASTER WITH SUPPLIERS'!$A:$S,18,FALSE))</f>
        <v/>
      </c>
      <c r="R57" t="str">
        <f>IF($C57="","",VLOOKUP($C57,'MASTER WITH SUPPLIERS'!$A:$S,19,FALSE))</f>
        <v/>
      </c>
      <c r="S57" t="str">
        <f>IF($C57="","",VLOOKUP($C57,'MASTER WITH SUPPLIERS'!$A:$S,20,FALSE))</f>
        <v/>
      </c>
      <c r="T57" t="str">
        <f>IF($C57="","",VLOOKUP($C57,'MASTER WITH SUPPLIERS'!$A:$S,21,FALSE))</f>
        <v/>
      </c>
    </row>
    <row r="58" spans="4:20" x14ac:dyDescent="0.25">
      <c r="D58" t="str">
        <f>IF($C58="","",VLOOKUP($C58,'MASTER WITH SUPPLIERS'!$A:$S,3,FALSE))</f>
        <v/>
      </c>
      <c r="E58" t="str">
        <f>IF($C58="","",VLOOKUP($C58,'MASTER WITH SUPPLIERS'!$A:$S,6,FALSE))</f>
        <v/>
      </c>
      <c r="F58" t="str">
        <f>IF($C58="","",VLOOKUP($C58,'MASTER WITH SUPPLIERS'!$A:$S,7,FALSE))</f>
        <v/>
      </c>
      <c r="G58" t="str">
        <f>IF($C58="","",VLOOKUP($C58,'MASTER WITH SUPPLIERS'!$A:$S,8,FALSE))</f>
        <v/>
      </c>
      <c r="H58" t="str">
        <f>IF($C58="","",VLOOKUP($C58,'MASTER WITH SUPPLIERS'!$A:$S,9,FALSE))</f>
        <v/>
      </c>
      <c r="I58" t="str">
        <f>IF($C58="","",VLOOKUP($C58,'MASTER WITH SUPPLIERS'!$A:$S,10,FALSE))</f>
        <v/>
      </c>
      <c r="J58" t="str">
        <f>IF($C58="","",VLOOKUP($C58,'MASTER WITH SUPPLIERS'!$A:$S,11,FALSE))</f>
        <v/>
      </c>
      <c r="K58" t="str">
        <f>IF($C58="","",VLOOKUP($C58,'MASTER WITH SUPPLIERS'!$A:$S,12,FALSE))</f>
        <v/>
      </c>
      <c r="L58" t="str">
        <f>IF($C58="","",VLOOKUP($C58,'MASTER WITH SUPPLIERS'!$A:$S,13,FALSE))</f>
        <v/>
      </c>
      <c r="M58" t="str">
        <f>IF($C58="","",VLOOKUP($C58,'MASTER WITH SUPPLIERS'!$A:$S,14,FALSE))</f>
        <v/>
      </c>
      <c r="N58" t="str">
        <f>IF($C58="","",VLOOKUP($C58,'MASTER WITH SUPPLIERS'!$A:$S,15,FALSE))</f>
        <v/>
      </c>
      <c r="O58" t="str">
        <f>IF($C58="","",VLOOKUP($C58,'MASTER WITH SUPPLIERS'!$A:$S,16,FALSE))</f>
        <v/>
      </c>
      <c r="P58" t="str">
        <f>IF($C58="","",VLOOKUP($C58,'MASTER WITH SUPPLIERS'!$A:$S,17,FALSE))</f>
        <v/>
      </c>
      <c r="Q58" t="str">
        <f>IF($C58="","",VLOOKUP($C58,'MASTER WITH SUPPLIERS'!$A:$S,18,FALSE))</f>
        <v/>
      </c>
      <c r="R58" t="str">
        <f>IF($C58="","",VLOOKUP($C58,'MASTER WITH SUPPLIERS'!$A:$S,19,FALSE))</f>
        <v/>
      </c>
      <c r="S58" t="str">
        <f>IF($C58="","",VLOOKUP($C58,'MASTER WITH SUPPLIERS'!$A:$S,20,FALSE))</f>
        <v/>
      </c>
      <c r="T58" t="str">
        <f>IF($C58="","",VLOOKUP($C58,'MASTER WITH SUPPLIERS'!$A:$S,21,FALSE))</f>
        <v/>
      </c>
    </row>
    <row r="59" spans="4:20" x14ac:dyDescent="0.25">
      <c r="D59" t="str">
        <f>IF($C59="","",VLOOKUP($C59,'MASTER WITH SUPPLIERS'!$A:$S,3,FALSE))</f>
        <v/>
      </c>
      <c r="E59" t="str">
        <f>IF($C59="","",VLOOKUP($C59,'MASTER WITH SUPPLIERS'!$A:$S,6,FALSE))</f>
        <v/>
      </c>
      <c r="F59" t="str">
        <f>IF($C59="","",VLOOKUP($C59,'MASTER WITH SUPPLIERS'!$A:$S,7,FALSE))</f>
        <v/>
      </c>
      <c r="G59" t="str">
        <f>IF($C59="","",VLOOKUP($C59,'MASTER WITH SUPPLIERS'!$A:$S,8,FALSE))</f>
        <v/>
      </c>
      <c r="H59" t="str">
        <f>IF($C59="","",VLOOKUP($C59,'MASTER WITH SUPPLIERS'!$A:$S,9,FALSE))</f>
        <v/>
      </c>
      <c r="I59" t="str">
        <f>IF($C59="","",VLOOKUP($C59,'MASTER WITH SUPPLIERS'!$A:$S,10,FALSE))</f>
        <v/>
      </c>
      <c r="J59" t="str">
        <f>IF($C59="","",VLOOKUP($C59,'MASTER WITH SUPPLIERS'!$A:$S,11,FALSE))</f>
        <v/>
      </c>
      <c r="K59" t="str">
        <f>IF($C59="","",VLOOKUP($C59,'MASTER WITH SUPPLIERS'!$A:$S,12,FALSE))</f>
        <v/>
      </c>
      <c r="L59" t="str">
        <f>IF($C59="","",VLOOKUP($C59,'MASTER WITH SUPPLIERS'!$A:$S,13,FALSE))</f>
        <v/>
      </c>
      <c r="M59" t="str">
        <f>IF($C59="","",VLOOKUP($C59,'MASTER WITH SUPPLIERS'!$A:$S,14,FALSE))</f>
        <v/>
      </c>
      <c r="N59" t="str">
        <f>IF($C59="","",VLOOKUP($C59,'MASTER WITH SUPPLIERS'!$A:$S,15,FALSE))</f>
        <v/>
      </c>
      <c r="O59" t="str">
        <f>IF($C59="","",VLOOKUP($C59,'MASTER WITH SUPPLIERS'!$A:$S,16,FALSE))</f>
        <v/>
      </c>
      <c r="P59" t="str">
        <f>IF($C59="","",VLOOKUP($C59,'MASTER WITH SUPPLIERS'!$A:$S,17,FALSE))</f>
        <v/>
      </c>
      <c r="Q59" t="str">
        <f>IF($C59="","",VLOOKUP($C59,'MASTER WITH SUPPLIERS'!$A:$S,18,FALSE))</f>
        <v/>
      </c>
      <c r="R59" t="str">
        <f>IF($C59="","",VLOOKUP($C59,'MASTER WITH SUPPLIERS'!$A:$S,19,FALSE))</f>
        <v/>
      </c>
      <c r="S59" t="str">
        <f>IF($C59="","",VLOOKUP($C59,'MASTER WITH SUPPLIERS'!$A:$S,20,FALSE))</f>
        <v/>
      </c>
      <c r="T59" t="str">
        <f>IF($C59="","",VLOOKUP($C59,'MASTER WITH SUPPLIERS'!$A:$S,21,FALSE))</f>
        <v/>
      </c>
    </row>
    <row r="60" spans="4:20" x14ac:dyDescent="0.25">
      <c r="D60" t="str">
        <f>IF($C60="","",VLOOKUP($C60,'MASTER WITH SUPPLIERS'!$A:$S,3,FALSE))</f>
        <v/>
      </c>
      <c r="E60" t="str">
        <f>IF($C60="","",VLOOKUP($C60,'MASTER WITH SUPPLIERS'!$A:$S,6,FALSE))</f>
        <v/>
      </c>
      <c r="F60" t="str">
        <f>IF($C60="","",VLOOKUP($C60,'MASTER WITH SUPPLIERS'!$A:$S,7,FALSE))</f>
        <v/>
      </c>
      <c r="G60" t="str">
        <f>IF($C60="","",VLOOKUP($C60,'MASTER WITH SUPPLIERS'!$A:$S,8,FALSE))</f>
        <v/>
      </c>
      <c r="H60" t="str">
        <f>IF($C60="","",VLOOKUP($C60,'MASTER WITH SUPPLIERS'!$A:$S,9,FALSE))</f>
        <v/>
      </c>
      <c r="I60" t="str">
        <f>IF($C60="","",VLOOKUP($C60,'MASTER WITH SUPPLIERS'!$A:$S,10,FALSE))</f>
        <v/>
      </c>
      <c r="J60" t="str">
        <f>IF($C60="","",VLOOKUP($C60,'MASTER WITH SUPPLIERS'!$A:$S,11,FALSE))</f>
        <v/>
      </c>
      <c r="K60" t="str">
        <f>IF($C60="","",VLOOKUP($C60,'MASTER WITH SUPPLIERS'!$A:$S,12,FALSE))</f>
        <v/>
      </c>
      <c r="L60" t="str">
        <f>IF($C60="","",VLOOKUP($C60,'MASTER WITH SUPPLIERS'!$A:$S,13,FALSE))</f>
        <v/>
      </c>
      <c r="M60" t="str">
        <f>IF($C60="","",VLOOKUP($C60,'MASTER WITH SUPPLIERS'!$A:$S,14,FALSE))</f>
        <v/>
      </c>
      <c r="N60" t="str">
        <f>IF($C60="","",VLOOKUP($C60,'MASTER WITH SUPPLIERS'!$A:$S,15,FALSE))</f>
        <v/>
      </c>
      <c r="O60" t="str">
        <f>IF($C60="","",VLOOKUP($C60,'MASTER WITH SUPPLIERS'!$A:$S,16,FALSE))</f>
        <v/>
      </c>
      <c r="P60" t="str">
        <f>IF($C60="","",VLOOKUP($C60,'MASTER WITH SUPPLIERS'!$A:$S,17,FALSE))</f>
        <v/>
      </c>
      <c r="Q60" t="str">
        <f>IF($C60="","",VLOOKUP($C60,'MASTER WITH SUPPLIERS'!$A:$S,18,FALSE))</f>
        <v/>
      </c>
      <c r="R60" t="str">
        <f>IF($C60="","",VLOOKUP($C60,'MASTER WITH SUPPLIERS'!$A:$S,19,FALSE))</f>
        <v/>
      </c>
      <c r="S60" t="str">
        <f>IF($C60="","",VLOOKUP($C60,'MASTER WITH SUPPLIERS'!$A:$S,20,FALSE))</f>
        <v/>
      </c>
      <c r="T60" t="str">
        <f>IF($C60="","",VLOOKUP($C60,'MASTER WITH SUPPLIERS'!$A:$S,21,FALSE))</f>
        <v/>
      </c>
    </row>
    <row r="61" spans="4:20" x14ac:dyDescent="0.25">
      <c r="D61" t="str">
        <f>IF($C61="","",VLOOKUP($C61,'MASTER WITH SUPPLIERS'!$A:$S,3,FALSE))</f>
        <v/>
      </c>
      <c r="E61" t="str">
        <f>IF($C61="","",VLOOKUP($C61,'MASTER WITH SUPPLIERS'!$A:$S,6,FALSE))</f>
        <v/>
      </c>
      <c r="F61" t="str">
        <f>IF($C61="","",VLOOKUP($C61,'MASTER WITH SUPPLIERS'!$A:$S,7,FALSE))</f>
        <v/>
      </c>
      <c r="G61" t="str">
        <f>IF($C61="","",VLOOKUP($C61,'MASTER WITH SUPPLIERS'!$A:$S,8,FALSE))</f>
        <v/>
      </c>
      <c r="H61" t="str">
        <f>IF($C61="","",VLOOKUP($C61,'MASTER WITH SUPPLIERS'!$A:$S,9,FALSE))</f>
        <v/>
      </c>
      <c r="I61" t="str">
        <f>IF($C61="","",VLOOKUP($C61,'MASTER WITH SUPPLIERS'!$A:$S,10,FALSE))</f>
        <v/>
      </c>
      <c r="J61" t="str">
        <f>IF($C61="","",VLOOKUP($C61,'MASTER WITH SUPPLIERS'!$A:$S,11,FALSE))</f>
        <v/>
      </c>
      <c r="K61" t="str">
        <f>IF($C61="","",VLOOKUP($C61,'MASTER WITH SUPPLIERS'!$A:$S,12,FALSE))</f>
        <v/>
      </c>
      <c r="L61" t="str">
        <f>IF($C61="","",VLOOKUP($C61,'MASTER WITH SUPPLIERS'!$A:$S,13,FALSE))</f>
        <v/>
      </c>
      <c r="M61" t="str">
        <f>IF($C61="","",VLOOKUP($C61,'MASTER WITH SUPPLIERS'!$A:$S,14,FALSE))</f>
        <v/>
      </c>
      <c r="N61" t="str">
        <f>IF($C61="","",VLOOKUP($C61,'MASTER WITH SUPPLIERS'!$A:$S,15,FALSE))</f>
        <v/>
      </c>
      <c r="O61" t="str">
        <f>IF($C61="","",VLOOKUP($C61,'MASTER WITH SUPPLIERS'!$A:$S,16,FALSE))</f>
        <v/>
      </c>
      <c r="P61" t="str">
        <f>IF($C61="","",VLOOKUP($C61,'MASTER WITH SUPPLIERS'!$A:$S,17,FALSE))</f>
        <v/>
      </c>
      <c r="Q61" t="str">
        <f>IF($C61="","",VLOOKUP($C61,'MASTER WITH SUPPLIERS'!$A:$S,18,FALSE))</f>
        <v/>
      </c>
      <c r="R61" t="str">
        <f>IF($C61="","",VLOOKUP($C61,'MASTER WITH SUPPLIERS'!$A:$S,19,FALSE))</f>
        <v/>
      </c>
      <c r="S61" t="str">
        <f>IF($C61="","",VLOOKUP($C61,'MASTER WITH SUPPLIERS'!$A:$S,20,FALSE))</f>
        <v/>
      </c>
      <c r="T61" t="str">
        <f>IF($C61="","",VLOOKUP($C61,'MASTER WITH SUPPLIERS'!$A:$S,21,FALSE))</f>
        <v/>
      </c>
    </row>
    <row r="62" spans="4:20" x14ac:dyDescent="0.25">
      <c r="D62" t="str">
        <f>IF($C62="","",VLOOKUP($C62,'MASTER WITH SUPPLIERS'!$A:$S,3,FALSE))</f>
        <v/>
      </c>
      <c r="E62" t="str">
        <f>IF($C62="","",VLOOKUP($C62,'MASTER WITH SUPPLIERS'!$A:$S,6,FALSE))</f>
        <v/>
      </c>
      <c r="F62" t="str">
        <f>IF($C62="","",VLOOKUP($C62,'MASTER WITH SUPPLIERS'!$A:$S,7,FALSE))</f>
        <v/>
      </c>
      <c r="G62" t="str">
        <f>IF($C62="","",VLOOKUP($C62,'MASTER WITH SUPPLIERS'!$A:$S,8,FALSE))</f>
        <v/>
      </c>
      <c r="H62" t="str">
        <f>IF($C62="","",VLOOKUP($C62,'MASTER WITH SUPPLIERS'!$A:$S,9,FALSE))</f>
        <v/>
      </c>
      <c r="I62" t="str">
        <f>IF($C62="","",VLOOKUP($C62,'MASTER WITH SUPPLIERS'!$A:$S,10,FALSE))</f>
        <v/>
      </c>
      <c r="J62" t="str">
        <f>IF($C62="","",VLOOKUP($C62,'MASTER WITH SUPPLIERS'!$A:$S,11,FALSE))</f>
        <v/>
      </c>
      <c r="K62" t="str">
        <f>IF($C62="","",VLOOKUP($C62,'MASTER WITH SUPPLIERS'!$A:$S,12,FALSE))</f>
        <v/>
      </c>
      <c r="L62" t="str">
        <f>IF($C62="","",VLOOKUP($C62,'MASTER WITH SUPPLIERS'!$A:$S,13,FALSE))</f>
        <v/>
      </c>
      <c r="M62" t="str">
        <f>IF($C62="","",VLOOKUP($C62,'MASTER WITH SUPPLIERS'!$A:$S,14,FALSE))</f>
        <v/>
      </c>
      <c r="N62" t="str">
        <f>IF($C62="","",VLOOKUP($C62,'MASTER WITH SUPPLIERS'!$A:$S,15,FALSE))</f>
        <v/>
      </c>
      <c r="O62" t="str">
        <f>IF($C62="","",VLOOKUP($C62,'MASTER WITH SUPPLIERS'!$A:$S,16,FALSE))</f>
        <v/>
      </c>
      <c r="P62" t="str">
        <f>IF($C62="","",VLOOKUP($C62,'MASTER WITH SUPPLIERS'!$A:$S,17,FALSE))</f>
        <v/>
      </c>
      <c r="Q62" t="str">
        <f>IF($C62="","",VLOOKUP($C62,'MASTER WITH SUPPLIERS'!$A:$S,18,FALSE))</f>
        <v/>
      </c>
      <c r="R62" t="str">
        <f>IF($C62="","",VLOOKUP($C62,'MASTER WITH SUPPLIERS'!$A:$S,19,FALSE))</f>
        <v/>
      </c>
      <c r="S62" t="str">
        <f>IF($C62="","",VLOOKUP($C62,'MASTER WITH SUPPLIERS'!$A:$S,20,FALSE))</f>
        <v/>
      </c>
      <c r="T62" t="str">
        <f>IF($C62="","",VLOOKUP($C62,'MASTER WITH SUPPLIERS'!$A:$S,21,FALSE))</f>
        <v/>
      </c>
    </row>
    <row r="63" spans="4:20" x14ac:dyDescent="0.25">
      <c r="D63" t="str">
        <f>IF($C63="","",VLOOKUP($C63,'MASTER WITH SUPPLIERS'!$A:$S,3,FALSE))</f>
        <v/>
      </c>
      <c r="E63" t="str">
        <f>IF($C63="","",VLOOKUP($C63,'MASTER WITH SUPPLIERS'!$A:$S,6,FALSE))</f>
        <v/>
      </c>
      <c r="F63" t="str">
        <f>IF($C63="","",VLOOKUP($C63,'MASTER WITH SUPPLIERS'!$A:$S,7,FALSE))</f>
        <v/>
      </c>
      <c r="G63" t="str">
        <f>IF($C63="","",VLOOKUP($C63,'MASTER WITH SUPPLIERS'!$A:$S,8,FALSE))</f>
        <v/>
      </c>
      <c r="H63" t="str">
        <f>IF($C63="","",VLOOKUP($C63,'MASTER WITH SUPPLIERS'!$A:$S,9,FALSE))</f>
        <v/>
      </c>
      <c r="I63" t="str">
        <f>IF($C63="","",VLOOKUP($C63,'MASTER WITH SUPPLIERS'!$A:$S,10,FALSE))</f>
        <v/>
      </c>
      <c r="J63" t="str">
        <f>IF($C63="","",VLOOKUP($C63,'MASTER WITH SUPPLIERS'!$A:$S,11,FALSE))</f>
        <v/>
      </c>
      <c r="K63" t="str">
        <f>IF($C63="","",VLOOKUP($C63,'MASTER WITH SUPPLIERS'!$A:$S,12,FALSE))</f>
        <v/>
      </c>
      <c r="L63" t="str">
        <f>IF($C63="","",VLOOKUP($C63,'MASTER WITH SUPPLIERS'!$A:$S,13,FALSE))</f>
        <v/>
      </c>
      <c r="M63" t="str">
        <f>IF($C63="","",VLOOKUP($C63,'MASTER WITH SUPPLIERS'!$A:$S,14,FALSE))</f>
        <v/>
      </c>
      <c r="N63" t="str">
        <f>IF($C63="","",VLOOKUP($C63,'MASTER WITH SUPPLIERS'!$A:$S,15,FALSE))</f>
        <v/>
      </c>
      <c r="O63" t="str">
        <f>IF($C63="","",VLOOKUP($C63,'MASTER WITH SUPPLIERS'!$A:$S,16,FALSE))</f>
        <v/>
      </c>
      <c r="P63" t="str">
        <f>IF($C63="","",VLOOKUP($C63,'MASTER WITH SUPPLIERS'!$A:$S,17,FALSE))</f>
        <v/>
      </c>
      <c r="Q63" t="str">
        <f>IF($C63="","",VLOOKUP($C63,'MASTER WITH SUPPLIERS'!$A:$S,18,FALSE))</f>
        <v/>
      </c>
      <c r="R63" t="str">
        <f>IF($C63="","",VLOOKUP($C63,'MASTER WITH SUPPLIERS'!$A:$S,19,FALSE))</f>
        <v/>
      </c>
      <c r="S63" t="str">
        <f>IF($C63="","",VLOOKUP($C63,'MASTER WITH SUPPLIERS'!$A:$S,20,FALSE))</f>
        <v/>
      </c>
      <c r="T63" t="str">
        <f>IF($C63="","",VLOOKUP($C63,'MASTER WITH SUPPLIERS'!$A:$S,21,FALSE))</f>
        <v/>
      </c>
    </row>
    <row r="64" spans="4:20" x14ac:dyDescent="0.25">
      <c r="D64" t="str">
        <f>IF($C64="","",VLOOKUP($C64,'MASTER WITH SUPPLIERS'!$A:$S,3,FALSE))</f>
        <v/>
      </c>
      <c r="E64" t="str">
        <f>IF($C64="","",VLOOKUP($C64,'MASTER WITH SUPPLIERS'!$A:$S,6,FALSE))</f>
        <v/>
      </c>
      <c r="F64" t="str">
        <f>IF($C64="","",VLOOKUP($C64,'MASTER WITH SUPPLIERS'!$A:$S,7,FALSE))</f>
        <v/>
      </c>
      <c r="G64" t="str">
        <f>IF($C64="","",VLOOKUP($C64,'MASTER WITH SUPPLIERS'!$A:$S,8,FALSE))</f>
        <v/>
      </c>
      <c r="H64" t="str">
        <f>IF($C64="","",VLOOKUP($C64,'MASTER WITH SUPPLIERS'!$A:$S,9,FALSE))</f>
        <v/>
      </c>
      <c r="I64" t="str">
        <f>IF($C64="","",VLOOKUP($C64,'MASTER WITH SUPPLIERS'!$A:$S,10,FALSE))</f>
        <v/>
      </c>
      <c r="J64" t="str">
        <f>IF($C64="","",VLOOKUP($C64,'MASTER WITH SUPPLIERS'!$A:$S,11,FALSE))</f>
        <v/>
      </c>
      <c r="K64" t="str">
        <f>IF($C64="","",VLOOKUP($C64,'MASTER WITH SUPPLIERS'!$A:$S,12,FALSE))</f>
        <v/>
      </c>
      <c r="L64" t="str">
        <f>IF($C64="","",VLOOKUP($C64,'MASTER WITH SUPPLIERS'!$A:$S,13,FALSE))</f>
        <v/>
      </c>
      <c r="M64" t="str">
        <f>IF($C64="","",VLOOKUP($C64,'MASTER WITH SUPPLIERS'!$A:$S,14,FALSE))</f>
        <v/>
      </c>
      <c r="N64" t="str">
        <f>IF($C64="","",VLOOKUP($C64,'MASTER WITH SUPPLIERS'!$A:$S,15,FALSE))</f>
        <v/>
      </c>
      <c r="O64" t="str">
        <f>IF($C64="","",VLOOKUP($C64,'MASTER WITH SUPPLIERS'!$A:$S,16,FALSE))</f>
        <v/>
      </c>
      <c r="P64" t="str">
        <f>IF($C64="","",VLOOKUP($C64,'MASTER WITH SUPPLIERS'!$A:$S,17,FALSE))</f>
        <v/>
      </c>
      <c r="Q64" t="str">
        <f>IF($C64="","",VLOOKUP($C64,'MASTER WITH SUPPLIERS'!$A:$S,18,FALSE))</f>
        <v/>
      </c>
      <c r="R64" t="str">
        <f>IF($C64="","",VLOOKUP($C64,'MASTER WITH SUPPLIERS'!$A:$S,19,FALSE))</f>
        <v/>
      </c>
      <c r="S64" t="str">
        <f>IF($C64="","",VLOOKUP($C64,'MASTER WITH SUPPLIERS'!$A:$S,20,FALSE))</f>
        <v/>
      </c>
      <c r="T64" t="str">
        <f>IF($C64="","",VLOOKUP($C64,'MASTER WITH SUPPLIERS'!$A:$S,21,FALSE))</f>
        <v/>
      </c>
    </row>
    <row r="65" spans="4:20" x14ac:dyDescent="0.25">
      <c r="D65" t="str">
        <f>IF($C65="","",VLOOKUP($C65,'MASTER WITH SUPPLIERS'!$A:$S,3,FALSE))</f>
        <v/>
      </c>
      <c r="E65" t="str">
        <f>IF($C65="","",VLOOKUP($C65,'MASTER WITH SUPPLIERS'!$A:$S,6,FALSE))</f>
        <v/>
      </c>
      <c r="F65" t="str">
        <f>IF($C65="","",VLOOKUP($C65,'MASTER WITH SUPPLIERS'!$A:$S,7,FALSE))</f>
        <v/>
      </c>
      <c r="G65" t="str">
        <f>IF($C65="","",VLOOKUP($C65,'MASTER WITH SUPPLIERS'!$A:$S,8,FALSE))</f>
        <v/>
      </c>
      <c r="H65" t="str">
        <f>IF($C65="","",VLOOKUP($C65,'MASTER WITH SUPPLIERS'!$A:$S,9,FALSE))</f>
        <v/>
      </c>
      <c r="I65" t="str">
        <f>IF($C65="","",VLOOKUP($C65,'MASTER WITH SUPPLIERS'!$A:$S,10,FALSE))</f>
        <v/>
      </c>
      <c r="J65" t="str">
        <f>IF($C65="","",VLOOKUP($C65,'MASTER WITH SUPPLIERS'!$A:$S,11,FALSE))</f>
        <v/>
      </c>
      <c r="K65" t="str">
        <f>IF($C65="","",VLOOKUP($C65,'MASTER WITH SUPPLIERS'!$A:$S,12,FALSE))</f>
        <v/>
      </c>
      <c r="L65" t="str">
        <f>IF($C65="","",VLOOKUP($C65,'MASTER WITH SUPPLIERS'!$A:$S,13,FALSE))</f>
        <v/>
      </c>
      <c r="M65" t="str">
        <f>IF($C65="","",VLOOKUP($C65,'MASTER WITH SUPPLIERS'!$A:$S,14,FALSE))</f>
        <v/>
      </c>
      <c r="N65" t="str">
        <f>IF($C65="","",VLOOKUP($C65,'MASTER WITH SUPPLIERS'!$A:$S,15,FALSE))</f>
        <v/>
      </c>
      <c r="O65" t="str">
        <f>IF($C65="","",VLOOKUP($C65,'MASTER WITH SUPPLIERS'!$A:$S,16,FALSE))</f>
        <v/>
      </c>
      <c r="P65" t="str">
        <f>IF($C65="","",VLOOKUP($C65,'MASTER WITH SUPPLIERS'!$A:$S,17,FALSE))</f>
        <v/>
      </c>
      <c r="Q65" t="str">
        <f>IF($C65="","",VLOOKUP($C65,'MASTER WITH SUPPLIERS'!$A:$S,18,FALSE))</f>
        <v/>
      </c>
      <c r="R65" t="str">
        <f>IF($C65="","",VLOOKUP($C65,'MASTER WITH SUPPLIERS'!$A:$S,19,FALSE))</f>
        <v/>
      </c>
      <c r="S65" t="str">
        <f>IF($C65="","",VLOOKUP($C65,'MASTER WITH SUPPLIERS'!$A:$S,20,FALSE))</f>
        <v/>
      </c>
      <c r="T65" t="str">
        <f>IF($C65="","",VLOOKUP($C65,'MASTER WITH SUPPLIERS'!$A:$S,21,FALSE))</f>
        <v/>
      </c>
    </row>
    <row r="66" spans="4:20" x14ac:dyDescent="0.25">
      <c r="D66" t="str">
        <f>IF($C66="","",VLOOKUP($C66,'MASTER WITH SUPPLIERS'!$A:$S,3,FALSE))</f>
        <v/>
      </c>
      <c r="E66" t="str">
        <f>IF($C66="","",VLOOKUP($C66,'MASTER WITH SUPPLIERS'!$A:$S,6,FALSE))</f>
        <v/>
      </c>
      <c r="F66" t="str">
        <f>IF($C66="","",VLOOKUP($C66,'MASTER WITH SUPPLIERS'!$A:$S,7,FALSE))</f>
        <v/>
      </c>
      <c r="G66" t="str">
        <f>IF($C66="","",VLOOKUP($C66,'MASTER WITH SUPPLIERS'!$A:$S,8,FALSE))</f>
        <v/>
      </c>
      <c r="H66" t="str">
        <f>IF($C66="","",VLOOKUP($C66,'MASTER WITH SUPPLIERS'!$A:$S,9,FALSE))</f>
        <v/>
      </c>
      <c r="I66" t="str">
        <f>IF($C66="","",VLOOKUP($C66,'MASTER WITH SUPPLIERS'!$A:$S,10,FALSE))</f>
        <v/>
      </c>
      <c r="J66" t="str">
        <f>IF($C66="","",VLOOKUP($C66,'MASTER WITH SUPPLIERS'!$A:$S,11,FALSE))</f>
        <v/>
      </c>
      <c r="K66" t="str">
        <f>IF($C66="","",VLOOKUP($C66,'MASTER WITH SUPPLIERS'!$A:$S,12,FALSE))</f>
        <v/>
      </c>
      <c r="L66" t="str">
        <f>IF($C66="","",VLOOKUP($C66,'MASTER WITH SUPPLIERS'!$A:$S,13,FALSE))</f>
        <v/>
      </c>
      <c r="M66" t="str">
        <f>IF($C66="","",VLOOKUP($C66,'MASTER WITH SUPPLIERS'!$A:$S,14,FALSE))</f>
        <v/>
      </c>
      <c r="N66" t="str">
        <f>IF($C66="","",VLOOKUP($C66,'MASTER WITH SUPPLIERS'!$A:$S,15,FALSE))</f>
        <v/>
      </c>
      <c r="O66" t="str">
        <f>IF($C66="","",VLOOKUP($C66,'MASTER WITH SUPPLIERS'!$A:$S,16,FALSE))</f>
        <v/>
      </c>
      <c r="P66" t="str">
        <f>IF($C66="","",VLOOKUP($C66,'MASTER WITH SUPPLIERS'!$A:$S,17,FALSE))</f>
        <v/>
      </c>
      <c r="Q66" t="str">
        <f>IF($C66="","",VLOOKUP($C66,'MASTER WITH SUPPLIERS'!$A:$S,18,FALSE))</f>
        <v/>
      </c>
      <c r="R66" t="str">
        <f>IF($C66="","",VLOOKUP($C66,'MASTER WITH SUPPLIERS'!$A:$S,19,FALSE))</f>
        <v/>
      </c>
      <c r="S66" t="str">
        <f>IF($C66="","",VLOOKUP($C66,'MASTER WITH SUPPLIERS'!$A:$S,20,FALSE))</f>
        <v/>
      </c>
      <c r="T66" t="str">
        <f>IF($C66="","",VLOOKUP($C66,'MASTER WITH SUPPLIERS'!$A:$S,21,FALSE))</f>
        <v/>
      </c>
    </row>
    <row r="67" spans="4:20" x14ac:dyDescent="0.25">
      <c r="D67" t="str">
        <f>IF($C67="","",VLOOKUP($C67,'MASTER WITH SUPPLIERS'!$A:$S,3,FALSE))</f>
        <v/>
      </c>
      <c r="E67" t="str">
        <f>IF($C67="","",VLOOKUP($C67,'MASTER WITH SUPPLIERS'!$A:$S,6,FALSE))</f>
        <v/>
      </c>
      <c r="F67" t="str">
        <f>IF($C67="","",VLOOKUP($C67,'MASTER WITH SUPPLIERS'!$A:$S,7,FALSE))</f>
        <v/>
      </c>
      <c r="G67" t="str">
        <f>IF($C67="","",VLOOKUP($C67,'MASTER WITH SUPPLIERS'!$A:$S,8,FALSE))</f>
        <v/>
      </c>
      <c r="H67" t="str">
        <f>IF($C67="","",VLOOKUP($C67,'MASTER WITH SUPPLIERS'!$A:$S,9,FALSE))</f>
        <v/>
      </c>
      <c r="I67" t="str">
        <f>IF($C67="","",VLOOKUP($C67,'MASTER WITH SUPPLIERS'!$A:$S,10,FALSE))</f>
        <v/>
      </c>
      <c r="J67" t="str">
        <f>IF($C67="","",VLOOKUP($C67,'MASTER WITH SUPPLIERS'!$A:$S,11,FALSE))</f>
        <v/>
      </c>
      <c r="K67" t="str">
        <f>IF($C67="","",VLOOKUP($C67,'MASTER WITH SUPPLIERS'!$A:$S,12,FALSE))</f>
        <v/>
      </c>
      <c r="L67" t="str">
        <f>IF($C67="","",VLOOKUP($C67,'MASTER WITH SUPPLIERS'!$A:$S,13,FALSE))</f>
        <v/>
      </c>
      <c r="M67" t="str">
        <f>IF($C67="","",VLOOKUP($C67,'MASTER WITH SUPPLIERS'!$A:$S,14,FALSE))</f>
        <v/>
      </c>
      <c r="N67" t="str">
        <f>IF($C67="","",VLOOKUP($C67,'MASTER WITH SUPPLIERS'!$A:$S,15,FALSE))</f>
        <v/>
      </c>
      <c r="O67" t="str">
        <f>IF($C67="","",VLOOKUP($C67,'MASTER WITH SUPPLIERS'!$A:$S,16,FALSE))</f>
        <v/>
      </c>
      <c r="P67" t="str">
        <f>IF($C67="","",VLOOKUP($C67,'MASTER WITH SUPPLIERS'!$A:$S,17,FALSE))</f>
        <v/>
      </c>
      <c r="Q67" t="str">
        <f>IF($C67="","",VLOOKUP($C67,'MASTER WITH SUPPLIERS'!$A:$S,18,FALSE))</f>
        <v/>
      </c>
      <c r="R67" t="str">
        <f>IF($C67="","",VLOOKUP($C67,'MASTER WITH SUPPLIERS'!$A:$S,19,FALSE))</f>
        <v/>
      </c>
      <c r="S67" t="str">
        <f>IF($C67="","",VLOOKUP($C67,'MASTER WITH SUPPLIERS'!$A:$S,20,FALSE))</f>
        <v/>
      </c>
      <c r="T67" t="str">
        <f>IF($C67="","",VLOOKUP($C67,'MASTER WITH SUPPLIERS'!$A:$S,21,FALSE))</f>
        <v/>
      </c>
    </row>
    <row r="68" spans="4:20" x14ac:dyDescent="0.25">
      <c r="D68" t="str">
        <f>IF($C68="","",VLOOKUP($C68,'MASTER WITH SUPPLIERS'!$A:$S,3,FALSE))</f>
        <v/>
      </c>
      <c r="E68" t="str">
        <f>IF($C68="","",VLOOKUP($C68,'MASTER WITH SUPPLIERS'!$A:$S,6,FALSE))</f>
        <v/>
      </c>
      <c r="F68" t="str">
        <f>IF($C68="","",VLOOKUP($C68,'MASTER WITH SUPPLIERS'!$A:$S,7,FALSE))</f>
        <v/>
      </c>
      <c r="G68" t="str">
        <f>IF($C68="","",VLOOKUP($C68,'MASTER WITH SUPPLIERS'!$A:$S,8,FALSE))</f>
        <v/>
      </c>
      <c r="H68" t="str">
        <f>IF($C68="","",VLOOKUP($C68,'MASTER WITH SUPPLIERS'!$A:$S,9,FALSE))</f>
        <v/>
      </c>
      <c r="I68" t="str">
        <f>IF($C68="","",VLOOKUP($C68,'MASTER WITH SUPPLIERS'!$A:$S,10,FALSE))</f>
        <v/>
      </c>
      <c r="J68" t="str">
        <f>IF($C68="","",VLOOKUP($C68,'MASTER WITH SUPPLIERS'!$A:$S,11,FALSE))</f>
        <v/>
      </c>
      <c r="K68" t="str">
        <f>IF($C68="","",VLOOKUP($C68,'MASTER WITH SUPPLIERS'!$A:$S,12,FALSE))</f>
        <v/>
      </c>
      <c r="L68" t="str">
        <f>IF($C68="","",VLOOKUP($C68,'MASTER WITH SUPPLIERS'!$A:$S,13,FALSE))</f>
        <v/>
      </c>
      <c r="M68" t="str">
        <f>IF($C68="","",VLOOKUP($C68,'MASTER WITH SUPPLIERS'!$A:$S,14,FALSE))</f>
        <v/>
      </c>
      <c r="N68" t="str">
        <f>IF($C68="","",VLOOKUP($C68,'MASTER WITH SUPPLIERS'!$A:$S,15,FALSE))</f>
        <v/>
      </c>
      <c r="O68" t="str">
        <f>IF($C68="","",VLOOKUP($C68,'MASTER WITH SUPPLIERS'!$A:$S,16,FALSE))</f>
        <v/>
      </c>
      <c r="P68" t="str">
        <f>IF($C68="","",VLOOKUP($C68,'MASTER WITH SUPPLIERS'!$A:$S,17,FALSE))</f>
        <v/>
      </c>
      <c r="Q68" t="str">
        <f>IF($C68="","",VLOOKUP($C68,'MASTER WITH SUPPLIERS'!$A:$S,18,FALSE))</f>
        <v/>
      </c>
      <c r="R68" t="str">
        <f>IF($C68="","",VLOOKUP($C68,'MASTER WITH SUPPLIERS'!$A:$S,19,FALSE))</f>
        <v/>
      </c>
      <c r="S68" t="str">
        <f>IF($C68="","",VLOOKUP($C68,'MASTER WITH SUPPLIERS'!$A:$S,20,FALSE))</f>
        <v/>
      </c>
      <c r="T68" t="str">
        <f>IF($C68="","",VLOOKUP($C68,'MASTER WITH SUPPLIERS'!$A:$S,21,FALSE))</f>
        <v/>
      </c>
    </row>
    <row r="69" spans="4:20" x14ac:dyDescent="0.25">
      <c r="D69" t="str">
        <f>IF($C69="","",VLOOKUP($C69,'MASTER WITH SUPPLIERS'!$A:$S,3,FALSE))</f>
        <v/>
      </c>
      <c r="E69" t="str">
        <f>IF($C69="","",VLOOKUP($C69,'MASTER WITH SUPPLIERS'!$A:$S,6,FALSE))</f>
        <v/>
      </c>
      <c r="F69" t="str">
        <f>IF($C69="","",VLOOKUP($C69,'MASTER WITH SUPPLIERS'!$A:$S,7,FALSE))</f>
        <v/>
      </c>
      <c r="G69" t="str">
        <f>IF($C69="","",VLOOKUP($C69,'MASTER WITH SUPPLIERS'!$A:$S,8,FALSE))</f>
        <v/>
      </c>
      <c r="H69" t="str">
        <f>IF($C69="","",VLOOKUP($C69,'MASTER WITH SUPPLIERS'!$A:$S,9,FALSE))</f>
        <v/>
      </c>
      <c r="I69" t="str">
        <f>IF($C69="","",VLOOKUP($C69,'MASTER WITH SUPPLIERS'!$A:$S,10,FALSE))</f>
        <v/>
      </c>
      <c r="J69" t="str">
        <f>IF($C69="","",VLOOKUP($C69,'MASTER WITH SUPPLIERS'!$A:$S,11,FALSE))</f>
        <v/>
      </c>
      <c r="K69" t="str">
        <f>IF($C69="","",VLOOKUP($C69,'MASTER WITH SUPPLIERS'!$A:$S,12,FALSE))</f>
        <v/>
      </c>
      <c r="L69" t="str">
        <f>IF($C69="","",VLOOKUP($C69,'MASTER WITH SUPPLIERS'!$A:$S,13,FALSE))</f>
        <v/>
      </c>
      <c r="M69" t="str">
        <f>IF($C69="","",VLOOKUP($C69,'MASTER WITH SUPPLIERS'!$A:$S,14,FALSE))</f>
        <v/>
      </c>
      <c r="N69" t="str">
        <f>IF($C69="","",VLOOKUP($C69,'MASTER WITH SUPPLIERS'!$A:$S,15,FALSE))</f>
        <v/>
      </c>
      <c r="O69" t="str">
        <f>IF($C69="","",VLOOKUP($C69,'MASTER WITH SUPPLIERS'!$A:$S,16,FALSE))</f>
        <v/>
      </c>
      <c r="P69" t="str">
        <f>IF($C69="","",VLOOKUP($C69,'MASTER WITH SUPPLIERS'!$A:$S,17,FALSE))</f>
        <v/>
      </c>
      <c r="Q69" t="str">
        <f>IF($C69="","",VLOOKUP($C69,'MASTER WITH SUPPLIERS'!$A:$S,18,FALSE))</f>
        <v/>
      </c>
      <c r="R69" t="str">
        <f>IF($C69="","",VLOOKUP($C69,'MASTER WITH SUPPLIERS'!$A:$S,19,FALSE))</f>
        <v/>
      </c>
      <c r="S69" t="str">
        <f>IF($C69="","",VLOOKUP($C69,'MASTER WITH SUPPLIERS'!$A:$S,20,FALSE))</f>
        <v/>
      </c>
      <c r="T69" t="str">
        <f>IF($C69="","",VLOOKUP($C69,'MASTER WITH SUPPLIERS'!$A:$S,21,FALSE))</f>
        <v/>
      </c>
    </row>
    <row r="70" spans="4:20" x14ac:dyDescent="0.25">
      <c r="D70" t="str">
        <f>IF($C70="","",VLOOKUP($C70,'MASTER WITH SUPPLIERS'!$A:$S,3,FALSE))</f>
        <v/>
      </c>
      <c r="E70" t="str">
        <f>IF($C70="","",VLOOKUP($C70,'MASTER WITH SUPPLIERS'!$A:$S,6,FALSE))</f>
        <v/>
      </c>
      <c r="F70" t="str">
        <f>IF($C70="","",VLOOKUP($C70,'MASTER WITH SUPPLIERS'!$A:$S,7,FALSE))</f>
        <v/>
      </c>
      <c r="G70" t="str">
        <f>IF($C70="","",VLOOKUP($C70,'MASTER WITH SUPPLIERS'!$A:$S,8,FALSE))</f>
        <v/>
      </c>
      <c r="H70" t="str">
        <f>IF($C70="","",VLOOKUP($C70,'MASTER WITH SUPPLIERS'!$A:$S,9,FALSE))</f>
        <v/>
      </c>
      <c r="I70" t="str">
        <f>IF($C70="","",VLOOKUP($C70,'MASTER WITH SUPPLIERS'!$A:$S,10,FALSE))</f>
        <v/>
      </c>
      <c r="J70" t="str">
        <f>IF($C70="","",VLOOKUP($C70,'MASTER WITH SUPPLIERS'!$A:$S,11,FALSE))</f>
        <v/>
      </c>
      <c r="K70" t="str">
        <f>IF($C70="","",VLOOKUP($C70,'MASTER WITH SUPPLIERS'!$A:$S,12,FALSE))</f>
        <v/>
      </c>
      <c r="L70" t="str">
        <f>IF($C70="","",VLOOKUP($C70,'MASTER WITH SUPPLIERS'!$A:$S,13,FALSE))</f>
        <v/>
      </c>
      <c r="M70" t="str">
        <f>IF($C70="","",VLOOKUP($C70,'MASTER WITH SUPPLIERS'!$A:$S,14,FALSE))</f>
        <v/>
      </c>
      <c r="N70" t="str">
        <f>IF($C70="","",VLOOKUP($C70,'MASTER WITH SUPPLIERS'!$A:$S,15,FALSE))</f>
        <v/>
      </c>
      <c r="O70" t="str">
        <f>IF($C70="","",VLOOKUP($C70,'MASTER WITH SUPPLIERS'!$A:$S,16,FALSE))</f>
        <v/>
      </c>
      <c r="P70" t="str">
        <f>IF($C70="","",VLOOKUP($C70,'MASTER WITH SUPPLIERS'!$A:$S,17,FALSE))</f>
        <v/>
      </c>
      <c r="Q70" t="str">
        <f>IF($C70="","",VLOOKUP($C70,'MASTER WITH SUPPLIERS'!$A:$S,18,FALSE))</f>
        <v/>
      </c>
      <c r="R70" t="str">
        <f>IF($C70="","",VLOOKUP($C70,'MASTER WITH SUPPLIERS'!$A:$S,19,FALSE))</f>
        <v/>
      </c>
      <c r="S70" t="str">
        <f>IF($C70="","",VLOOKUP($C70,'MASTER WITH SUPPLIERS'!$A:$S,20,FALSE))</f>
        <v/>
      </c>
      <c r="T70" t="str">
        <f>IF($C70="","",VLOOKUP($C70,'MASTER WITH SUPPLIERS'!$A:$S,21,FALSE))</f>
        <v/>
      </c>
    </row>
    <row r="71" spans="4:20" x14ac:dyDescent="0.25">
      <c r="D71" t="str">
        <f>IF($C71="","",VLOOKUP($C71,'MASTER WITH SUPPLIERS'!$A:$S,3,FALSE))</f>
        <v/>
      </c>
      <c r="E71" t="str">
        <f>IF($C71="","",VLOOKUP($C71,'MASTER WITH SUPPLIERS'!$A:$S,6,FALSE))</f>
        <v/>
      </c>
      <c r="F71" t="str">
        <f>IF($C71="","",VLOOKUP($C71,'MASTER WITH SUPPLIERS'!$A:$S,7,FALSE))</f>
        <v/>
      </c>
      <c r="G71" t="str">
        <f>IF($C71="","",VLOOKUP($C71,'MASTER WITH SUPPLIERS'!$A:$S,8,FALSE))</f>
        <v/>
      </c>
      <c r="H71" t="str">
        <f>IF($C71="","",VLOOKUP($C71,'MASTER WITH SUPPLIERS'!$A:$S,9,FALSE))</f>
        <v/>
      </c>
      <c r="I71" t="str">
        <f>IF($C71="","",VLOOKUP($C71,'MASTER WITH SUPPLIERS'!$A:$S,10,FALSE))</f>
        <v/>
      </c>
      <c r="J71" t="str">
        <f>IF($C71="","",VLOOKUP($C71,'MASTER WITH SUPPLIERS'!$A:$S,11,FALSE))</f>
        <v/>
      </c>
      <c r="K71" t="str">
        <f>IF($C71="","",VLOOKUP($C71,'MASTER WITH SUPPLIERS'!$A:$S,12,FALSE))</f>
        <v/>
      </c>
      <c r="L71" t="str">
        <f>IF($C71="","",VLOOKUP($C71,'MASTER WITH SUPPLIERS'!$A:$S,13,FALSE))</f>
        <v/>
      </c>
      <c r="M71" t="str">
        <f>IF($C71="","",VLOOKUP($C71,'MASTER WITH SUPPLIERS'!$A:$S,14,FALSE))</f>
        <v/>
      </c>
      <c r="N71" t="str">
        <f>IF($C71="","",VLOOKUP($C71,'MASTER WITH SUPPLIERS'!$A:$S,15,FALSE))</f>
        <v/>
      </c>
      <c r="O71" t="str">
        <f>IF($C71="","",VLOOKUP($C71,'MASTER WITH SUPPLIERS'!$A:$S,16,FALSE))</f>
        <v/>
      </c>
      <c r="P71" t="str">
        <f>IF($C71="","",VLOOKUP($C71,'MASTER WITH SUPPLIERS'!$A:$S,17,FALSE))</f>
        <v/>
      </c>
      <c r="Q71" t="str">
        <f>IF($C71="","",VLOOKUP($C71,'MASTER WITH SUPPLIERS'!$A:$S,18,FALSE))</f>
        <v/>
      </c>
      <c r="R71" t="str">
        <f>IF($C71="","",VLOOKUP($C71,'MASTER WITH SUPPLIERS'!$A:$S,19,FALSE))</f>
        <v/>
      </c>
      <c r="S71" t="str">
        <f>IF($C71="","",VLOOKUP($C71,'MASTER WITH SUPPLIERS'!$A:$S,20,FALSE))</f>
        <v/>
      </c>
      <c r="T71" t="str">
        <f>IF($C71="","",VLOOKUP($C71,'MASTER WITH SUPPLIERS'!$A:$S,21,FALSE))</f>
        <v/>
      </c>
    </row>
    <row r="72" spans="4:20" x14ac:dyDescent="0.25">
      <c r="D72" t="str">
        <f>IF($C72="","",VLOOKUP($C72,'MASTER WITH SUPPLIERS'!$A:$S,3,FALSE))</f>
        <v/>
      </c>
      <c r="E72" t="str">
        <f>IF($C72="","",VLOOKUP($C72,'MASTER WITH SUPPLIERS'!$A:$S,6,FALSE))</f>
        <v/>
      </c>
      <c r="F72" t="str">
        <f>IF($C72="","",VLOOKUP($C72,'MASTER WITH SUPPLIERS'!$A:$S,7,FALSE))</f>
        <v/>
      </c>
      <c r="G72" t="str">
        <f>IF($C72="","",VLOOKUP($C72,'MASTER WITH SUPPLIERS'!$A:$S,8,FALSE))</f>
        <v/>
      </c>
      <c r="H72" t="str">
        <f>IF($C72="","",VLOOKUP($C72,'MASTER WITH SUPPLIERS'!$A:$S,9,FALSE))</f>
        <v/>
      </c>
      <c r="I72" t="str">
        <f>IF($C72="","",VLOOKUP($C72,'MASTER WITH SUPPLIERS'!$A:$S,10,FALSE))</f>
        <v/>
      </c>
      <c r="J72" t="str">
        <f>IF($C72="","",VLOOKUP($C72,'MASTER WITH SUPPLIERS'!$A:$S,11,FALSE))</f>
        <v/>
      </c>
      <c r="K72" t="str">
        <f>IF($C72="","",VLOOKUP($C72,'MASTER WITH SUPPLIERS'!$A:$S,12,FALSE))</f>
        <v/>
      </c>
      <c r="L72" t="str">
        <f>IF($C72="","",VLOOKUP($C72,'MASTER WITH SUPPLIERS'!$A:$S,13,FALSE))</f>
        <v/>
      </c>
      <c r="M72" t="str">
        <f>IF($C72="","",VLOOKUP($C72,'MASTER WITH SUPPLIERS'!$A:$S,14,FALSE))</f>
        <v/>
      </c>
      <c r="N72" t="str">
        <f>IF($C72="","",VLOOKUP($C72,'MASTER WITH SUPPLIERS'!$A:$S,15,FALSE))</f>
        <v/>
      </c>
      <c r="O72" t="str">
        <f>IF($C72="","",VLOOKUP($C72,'MASTER WITH SUPPLIERS'!$A:$S,16,FALSE))</f>
        <v/>
      </c>
      <c r="P72" t="str">
        <f>IF($C72="","",VLOOKUP($C72,'MASTER WITH SUPPLIERS'!$A:$S,17,FALSE))</f>
        <v/>
      </c>
      <c r="Q72" t="str">
        <f>IF($C72="","",VLOOKUP($C72,'MASTER WITH SUPPLIERS'!$A:$S,18,FALSE))</f>
        <v/>
      </c>
      <c r="R72" t="str">
        <f>IF($C72="","",VLOOKUP($C72,'MASTER WITH SUPPLIERS'!$A:$S,19,FALSE))</f>
        <v/>
      </c>
      <c r="S72" t="str">
        <f>IF($C72="","",VLOOKUP($C72,'MASTER WITH SUPPLIERS'!$A:$S,20,FALSE))</f>
        <v/>
      </c>
      <c r="T72" t="str">
        <f>IF($C72="","",VLOOKUP($C72,'MASTER WITH SUPPLIERS'!$A:$S,21,FALSE))</f>
        <v/>
      </c>
    </row>
    <row r="73" spans="4:20" x14ac:dyDescent="0.25">
      <c r="D73" t="str">
        <f>IF($C73="","",VLOOKUP($C73,'MASTER WITH SUPPLIERS'!$A:$S,3,FALSE))</f>
        <v/>
      </c>
      <c r="E73" t="str">
        <f>IF($C73="","",VLOOKUP($C73,'MASTER WITH SUPPLIERS'!$A:$S,6,FALSE))</f>
        <v/>
      </c>
      <c r="F73" t="str">
        <f>IF($C73="","",VLOOKUP($C73,'MASTER WITH SUPPLIERS'!$A:$S,7,FALSE))</f>
        <v/>
      </c>
      <c r="G73" t="str">
        <f>IF($C73="","",VLOOKUP($C73,'MASTER WITH SUPPLIERS'!$A:$S,8,FALSE))</f>
        <v/>
      </c>
      <c r="H73" t="str">
        <f>IF($C73="","",VLOOKUP($C73,'MASTER WITH SUPPLIERS'!$A:$S,9,FALSE))</f>
        <v/>
      </c>
      <c r="I73" t="str">
        <f>IF($C73="","",VLOOKUP($C73,'MASTER WITH SUPPLIERS'!$A:$S,10,FALSE))</f>
        <v/>
      </c>
      <c r="J73" t="str">
        <f>IF($C73="","",VLOOKUP($C73,'MASTER WITH SUPPLIERS'!$A:$S,11,FALSE))</f>
        <v/>
      </c>
      <c r="K73" t="str">
        <f>IF($C73="","",VLOOKUP($C73,'MASTER WITH SUPPLIERS'!$A:$S,12,FALSE))</f>
        <v/>
      </c>
      <c r="L73" t="str">
        <f>IF($C73="","",VLOOKUP($C73,'MASTER WITH SUPPLIERS'!$A:$S,13,FALSE))</f>
        <v/>
      </c>
      <c r="M73" t="str">
        <f>IF($C73="","",VLOOKUP($C73,'MASTER WITH SUPPLIERS'!$A:$S,14,FALSE))</f>
        <v/>
      </c>
      <c r="N73" t="str">
        <f>IF($C73="","",VLOOKUP($C73,'MASTER WITH SUPPLIERS'!$A:$S,15,FALSE))</f>
        <v/>
      </c>
      <c r="O73" t="str">
        <f>IF($C73="","",VLOOKUP($C73,'MASTER WITH SUPPLIERS'!$A:$S,16,FALSE))</f>
        <v/>
      </c>
      <c r="P73" t="str">
        <f>IF($C73="","",VLOOKUP($C73,'MASTER WITH SUPPLIERS'!$A:$S,17,FALSE))</f>
        <v/>
      </c>
      <c r="Q73" t="str">
        <f>IF($C73="","",VLOOKUP($C73,'MASTER WITH SUPPLIERS'!$A:$S,18,FALSE))</f>
        <v/>
      </c>
      <c r="R73" t="str">
        <f>IF($C73="","",VLOOKUP($C73,'MASTER WITH SUPPLIERS'!$A:$S,19,FALSE))</f>
        <v/>
      </c>
      <c r="S73" t="str">
        <f>IF($C73="","",VLOOKUP($C73,'MASTER WITH SUPPLIERS'!$A:$S,20,FALSE))</f>
        <v/>
      </c>
      <c r="T73" t="str">
        <f>IF($C73="","",VLOOKUP($C73,'MASTER WITH SUPPLIERS'!$A:$S,21,FALSE))</f>
        <v/>
      </c>
    </row>
    <row r="74" spans="4:20" x14ac:dyDescent="0.25">
      <c r="D74" t="str">
        <f>IF($C74="","",VLOOKUP($C74,'MASTER WITH SUPPLIERS'!$A:$S,3,FALSE))</f>
        <v/>
      </c>
      <c r="E74" t="str">
        <f>IF($C74="","",VLOOKUP($C74,'MASTER WITH SUPPLIERS'!$A:$S,6,FALSE))</f>
        <v/>
      </c>
      <c r="F74" t="str">
        <f>IF($C74="","",VLOOKUP($C74,'MASTER WITH SUPPLIERS'!$A:$S,7,FALSE))</f>
        <v/>
      </c>
      <c r="G74" t="str">
        <f>IF($C74="","",VLOOKUP($C74,'MASTER WITH SUPPLIERS'!$A:$S,8,FALSE))</f>
        <v/>
      </c>
      <c r="H74" t="str">
        <f>IF($C74="","",VLOOKUP($C74,'MASTER WITH SUPPLIERS'!$A:$S,9,FALSE))</f>
        <v/>
      </c>
      <c r="I74" t="str">
        <f>IF($C74="","",VLOOKUP($C74,'MASTER WITH SUPPLIERS'!$A:$S,10,FALSE))</f>
        <v/>
      </c>
      <c r="J74" t="str">
        <f>IF($C74="","",VLOOKUP($C74,'MASTER WITH SUPPLIERS'!$A:$S,11,FALSE))</f>
        <v/>
      </c>
      <c r="K74" t="str">
        <f>IF($C74="","",VLOOKUP($C74,'MASTER WITH SUPPLIERS'!$A:$S,12,FALSE))</f>
        <v/>
      </c>
      <c r="L74" t="str">
        <f>IF($C74="","",VLOOKUP($C74,'MASTER WITH SUPPLIERS'!$A:$S,13,FALSE))</f>
        <v/>
      </c>
      <c r="M74" t="str">
        <f>IF($C74="","",VLOOKUP($C74,'MASTER WITH SUPPLIERS'!$A:$S,14,FALSE))</f>
        <v/>
      </c>
      <c r="N74" t="str">
        <f>IF($C74="","",VLOOKUP($C74,'MASTER WITH SUPPLIERS'!$A:$S,15,FALSE))</f>
        <v/>
      </c>
      <c r="O74" t="str">
        <f>IF($C74="","",VLOOKUP($C74,'MASTER WITH SUPPLIERS'!$A:$S,16,FALSE))</f>
        <v/>
      </c>
      <c r="P74" t="str">
        <f>IF($C74="","",VLOOKUP($C74,'MASTER WITH SUPPLIERS'!$A:$S,17,FALSE))</f>
        <v/>
      </c>
      <c r="Q74" t="str">
        <f>IF($C74="","",VLOOKUP($C74,'MASTER WITH SUPPLIERS'!$A:$S,18,FALSE))</f>
        <v/>
      </c>
      <c r="R74" t="str">
        <f>IF($C74="","",VLOOKUP($C74,'MASTER WITH SUPPLIERS'!$A:$S,19,FALSE))</f>
        <v/>
      </c>
      <c r="S74" t="str">
        <f>IF($C74="","",VLOOKUP($C74,'MASTER WITH SUPPLIERS'!$A:$S,20,FALSE))</f>
        <v/>
      </c>
      <c r="T74" t="str">
        <f>IF($C74="","",VLOOKUP($C74,'MASTER WITH SUPPLIERS'!$A:$S,21,FALSE))</f>
        <v/>
      </c>
    </row>
    <row r="75" spans="4:20" x14ac:dyDescent="0.25">
      <c r="D75" t="str">
        <f>IF($C75="","",VLOOKUP($C75,'MASTER WITH SUPPLIERS'!$A:$S,3,FALSE))</f>
        <v/>
      </c>
      <c r="E75" t="str">
        <f>IF($C75="","",VLOOKUP($C75,'MASTER WITH SUPPLIERS'!$A:$S,6,FALSE))</f>
        <v/>
      </c>
      <c r="F75" t="str">
        <f>IF($C75="","",VLOOKUP($C75,'MASTER WITH SUPPLIERS'!$A:$S,7,FALSE))</f>
        <v/>
      </c>
      <c r="G75" t="str">
        <f>IF($C75="","",VLOOKUP($C75,'MASTER WITH SUPPLIERS'!$A:$S,8,FALSE))</f>
        <v/>
      </c>
      <c r="H75" t="str">
        <f>IF($C75="","",VLOOKUP($C75,'MASTER WITH SUPPLIERS'!$A:$S,9,FALSE))</f>
        <v/>
      </c>
      <c r="I75" t="str">
        <f>IF($C75="","",VLOOKUP($C75,'MASTER WITH SUPPLIERS'!$A:$S,10,FALSE))</f>
        <v/>
      </c>
      <c r="J75" t="str">
        <f>IF($C75="","",VLOOKUP($C75,'MASTER WITH SUPPLIERS'!$A:$S,11,FALSE))</f>
        <v/>
      </c>
      <c r="K75" t="str">
        <f>IF($C75="","",VLOOKUP($C75,'MASTER WITH SUPPLIERS'!$A:$S,12,FALSE))</f>
        <v/>
      </c>
      <c r="L75" t="str">
        <f>IF($C75="","",VLOOKUP($C75,'MASTER WITH SUPPLIERS'!$A:$S,13,FALSE))</f>
        <v/>
      </c>
      <c r="M75" t="str">
        <f>IF($C75="","",VLOOKUP($C75,'MASTER WITH SUPPLIERS'!$A:$S,14,FALSE))</f>
        <v/>
      </c>
      <c r="N75" t="str">
        <f>IF($C75="","",VLOOKUP($C75,'MASTER WITH SUPPLIERS'!$A:$S,15,FALSE))</f>
        <v/>
      </c>
      <c r="O75" t="str">
        <f>IF($C75="","",VLOOKUP($C75,'MASTER WITH SUPPLIERS'!$A:$S,16,FALSE))</f>
        <v/>
      </c>
      <c r="P75" t="str">
        <f>IF($C75="","",VLOOKUP($C75,'MASTER WITH SUPPLIERS'!$A:$S,17,FALSE))</f>
        <v/>
      </c>
      <c r="Q75" t="str">
        <f>IF($C75="","",VLOOKUP($C75,'MASTER WITH SUPPLIERS'!$A:$S,18,FALSE))</f>
        <v/>
      </c>
      <c r="R75" t="str">
        <f>IF($C75="","",VLOOKUP($C75,'MASTER WITH SUPPLIERS'!$A:$S,19,FALSE))</f>
        <v/>
      </c>
      <c r="S75" t="str">
        <f>IF($C75="","",VLOOKUP($C75,'MASTER WITH SUPPLIERS'!$A:$S,20,FALSE))</f>
        <v/>
      </c>
      <c r="T75" t="str">
        <f>IF($C75="","",VLOOKUP($C75,'MASTER WITH SUPPLIERS'!$A:$S,21,FALSE))</f>
        <v/>
      </c>
    </row>
    <row r="76" spans="4:20" x14ac:dyDescent="0.25">
      <c r="D76" t="str">
        <f>IF($C76="","",VLOOKUP($C76,'MASTER WITH SUPPLIERS'!$A:$S,3,FALSE))</f>
        <v/>
      </c>
      <c r="E76" t="str">
        <f>IF($C76="","",VLOOKUP($C76,'MASTER WITH SUPPLIERS'!$A:$S,6,FALSE))</f>
        <v/>
      </c>
      <c r="F76" t="str">
        <f>IF($C76="","",VLOOKUP($C76,'MASTER WITH SUPPLIERS'!$A:$S,7,FALSE))</f>
        <v/>
      </c>
      <c r="G76" t="str">
        <f>IF($C76="","",VLOOKUP($C76,'MASTER WITH SUPPLIERS'!$A:$S,8,FALSE))</f>
        <v/>
      </c>
      <c r="H76" t="str">
        <f>IF($C76="","",VLOOKUP($C76,'MASTER WITH SUPPLIERS'!$A:$S,9,FALSE))</f>
        <v/>
      </c>
      <c r="I76" t="str">
        <f>IF($C76="","",VLOOKUP($C76,'MASTER WITH SUPPLIERS'!$A:$S,10,FALSE))</f>
        <v/>
      </c>
      <c r="J76" t="str">
        <f>IF($C76="","",VLOOKUP($C76,'MASTER WITH SUPPLIERS'!$A:$S,11,FALSE))</f>
        <v/>
      </c>
      <c r="K76" t="str">
        <f>IF($C76="","",VLOOKUP($C76,'MASTER WITH SUPPLIERS'!$A:$S,12,FALSE))</f>
        <v/>
      </c>
      <c r="L76" t="str">
        <f>IF($C76="","",VLOOKUP($C76,'MASTER WITH SUPPLIERS'!$A:$S,13,FALSE))</f>
        <v/>
      </c>
      <c r="M76" t="str">
        <f>IF($C76="","",VLOOKUP($C76,'MASTER WITH SUPPLIERS'!$A:$S,14,FALSE))</f>
        <v/>
      </c>
      <c r="N76" t="str">
        <f>IF($C76="","",VLOOKUP($C76,'MASTER WITH SUPPLIERS'!$A:$S,15,FALSE))</f>
        <v/>
      </c>
      <c r="O76" t="str">
        <f>IF($C76="","",VLOOKUP($C76,'MASTER WITH SUPPLIERS'!$A:$S,16,FALSE))</f>
        <v/>
      </c>
      <c r="P76" t="str">
        <f>IF($C76="","",VLOOKUP($C76,'MASTER WITH SUPPLIERS'!$A:$S,17,FALSE))</f>
        <v/>
      </c>
      <c r="Q76" t="str">
        <f>IF($C76="","",VLOOKUP($C76,'MASTER WITH SUPPLIERS'!$A:$S,18,FALSE))</f>
        <v/>
      </c>
      <c r="R76" t="str">
        <f>IF($C76="","",VLOOKUP($C76,'MASTER WITH SUPPLIERS'!$A:$S,19,FALSE))</f>
        <v/>
      </c>
      <c r="S76" t="str">
        <f>IF($C76="","",VLOOKUP($C76,'MASTER WITH SUPPLIERS'!$A:$S,20,FALSE))</f>
        <v/>
      </c>
      <c r="T76" t="str">
        <f>IF($C76="","",VLOOKUP($C76,'MASTER WITH SUPPLIERS'!$A:$S,21,FALSE))</f>
        <v/>
      </c>
    </row>
    <row r="77" spans="4:20" x14ac:dyDescent="0.25">
      <c r="D77" t="str">
        <f>IF($C77="","",VLOOKUP($C77,'MASTER WITH SUPPLIERS'!$A:$S,3,FALSE))</f>
        <v/>
      </c>
      <c r="E77" t="str">
        <f>IF($C77="","",VLOOKUP($C77,'MASTER WITH SUPPLIERS'!$A:$S,6,FALSE))</f>
        <v/>
      </c>
      <c r="F77" t="str">
        <f>IF($C77="","",VLOOKUP($C77,'MASTER WITH SUPPLIERS'!$A:$S,7,FALSE))</f>
        <v/>
      </c>
      <c r="G77" t="str">
        <f>IF($C77="","",VLOOKUP($C77,'MASTER WITH SUPPLIERS'!$A:$S,8,FALSE))</f>
        <v/>
      </c>
      <c r="H77" t="str">
        <f>IF($C77="","",VLOOKUP($C77,'MASTER WITH SUPPLIERS'!$A:$S,9,FALSE))</f>
        <v/>
      </c>
      <c r="I77" t="str">
        <f>IF($C77="","",VLOOKUP($C77,'MASTER WITH SUPPLIERS'!$A:$S,10,FALSE))</f>
        <v/>
      </c>
      <c r="J77" t="str">
        <f>IF($C77="","",VLOOKUP($C77,'MASTER WITH SUPPLIERS'!$A:$S,11,FALSE))</f>
        <v/>
      </c>
      <c r="K77" t="str">
        <f>IF($C77="","",VLOOKUP($C77,'MASTER WITH SUPPLIERS'!$A:$S,12,FALSE))</f>
        <v/>
      </c>
      <c r="L77" t="str">
        <f>IF($C77="","",VLOOKUP($C77,'MASTER WITH SUPPLIERS'!$A:$S,13,FALSE))</f>
        <v/>
      </c>
      <c r="M77" t="str">
        <f>IF($C77="","",VLOOKUP($C77,'MASTER WITH SUPPLIERS'!$A:$S,14,FALSE))</f>
        <v/>
      </c>
      <c r="N77" t="str">
        <f>IF($C77="","",VLOOKUP($C77,'MASTER WITH SUPPLIERS'!$A:$S,15,FALSE))</f>
        <v/>
      </c>
      <c r="O77" t="str">
        <f>IF($C77="","",VLOOKUP($C77,'MASTER WITH SUPPLIERS'!$A:$S,16,FALSE))</f>
        <v/>
      </c>
      <c r="P77" t="str">
        <f>IF($C77="","",VLOOKUP($C77,'MASTER WITH SUPPLIERS'!$A:$S,17,FALSE))</f>
        <v/>
      </c>
      <c r="Q77" t="str">
        <f>IF($C77="","",VLOOKUP($C77,'MASTER WITH SUPPLIERS'!$A:$S,18,FALSE))</f>
        <v/>
      </c>
      <c r="R77" t="str">
        <f>IF($C77="","",VLOOKUP($C77,'MASTER WITH SUPPLIERS'!$A:$S,19,FALSE))</f>
        <v/>
      </c>
      <c r="S77" t="str">
        <f>IF($C77="","",VLOOKUP($C77,'MASTER WITH SUPPLIERS'!$A:$S,20,FALSE))</f>
        <v/>
      </c>
      <c r="T77" t="str">
        <f>IF($C77="","",VLOOKUP($C77,'MASTER WITH SUPPLIERS'!$A:$S,21,FALSE))</f>
        <v/>
      </c>
    </row>
    <row r="78" spans="4:20" x14ac:dyDescent="0.25">
      <c r="D78" t="str">
        <f>IF($C78="","",VLOOKUP($C78,'MASTER WITH SUPPLIERS'!$A:$S,3,FALSE))</f>
        <v/>
      </c>
      <c r="E78" t="str">
        <f>IF($C78="","",VLOOKUP($C78,'MASTER WITH SUPPLIERS'!$A:$S,6,FALSE))</f>
        <v/>
      </c>
      <c r="F78" t="str">
        <f>IF($C78="","",VLOOKUP($C78,'MASTER WITH SUPPLIERS'!$A:$S,7,FALSE))</f>
        <v/>
      </c>
      <c r="G78" t="str">
        <f>IF($C78="","",VLOOKUP($C78,'MASTER WITH SUPPLIERS'!$A:$S,8,FALSE))</f>
        <v/>
      </c>
      <c r="H78" t="str">
        <f>IF($C78="","",VLOOKUP($C78,'MASTER WITH SUPPLIERS'!$A:$S,9,FALSE))</f>
        <v/>
      </c>
      <c r="I78" t="str">
        <f>IF($C78="","",VLOOKUP($C78,'MASTER WITH SUPPLIERS'!$A:$S,10,FALSE))</f>
        <v/>
      </c>
      <c r="J78" t="str">
        <f>IF($C78="","",VLOOKUP($C78,'MASTER WITH SUPPLIERS'!$A:$S,11,FALSE))</f>
        <v/>
      </c>
      <c r="K78" t="str">
        <f>IF($C78="","",VLOOKUP($C78,'MASTER WITH SUPPLIERS'!$A:$S,12,FALSE))</f>
        <v/>
      </c>
      <c r="L78" t="str">
        <f>IF($C78="","",VLOOKUP($C78,'MASTER WITH SUPPLIERS'!$A:$S,13,FALSE))</f>
        <v/>
      </c>
      <c r="M78" t="str">
        <f>IF($C78="","",VLOOKUP($C78,'MASTER WITH SUPPLIERS'!$A:$S,14,FALSE))</f>
        <v/>
      </c>
      <c r="N78" t="str">
        <f>IF($C78="","",VLOOKUP($C78,'MASTER WITH SUPPLIERS'!$A:$S,15,FALSE))</f>
        <v/>
      </c>
      <c r="O78" t="str">
        <f>IF($C78="","",VLOOKUP($C78,'MASTER WITH SUPPLIERS'!$A:$S,16,FALSE))</f>
        <v/>
      </c>
      <c r="P78" t="str">
        <f>IF($C78="","",VLOOKUP($C78,'MASTER WITH SUPPLIERS'!$A:$S,17,FALSE))</f>
        <v/>
      </c>
      <c r="Q78" t="str">
        <f>IF($C78="","",VLOOKUP($C78,'MASTER WITH SUPPLIERS'!$A:$S,18,FALSE))</f>
        <v/>
      </c>
      <c r="R78" t="str">
        <f>IF($C78="","",VLOOKUP($C78,'MASTER WITH SUPPLIERS'!$A:$S,19,FALSE))</f>
        <v/>
      </c>
      <c r="S78" t="str">
        <f>IF($C78="","",VLOOKUP($C78,'MASTER WITH SUPPLIERS'!$A:$S,20,FALSE))</f>
        <v/>
      </c>
      <c r="T78" t="str">
        <f>IF($C78="","",VLOOKUP($C78,'MASTER WITH SUPPLIERS'!$A:$S,21,FALSE))</f>
        <v/>
      </c>
    </row>
    <row r="79" spans="4:20" x14ac:dyDescent="0.25">
      <c r="D79" t="str">
        <f>IF($C79="","",VLOOKUP($C79,'MASTER WITH SUPPLIERS'!$A:$S,3,FALSE))</f>
        <v/>
      </c>
      <c r="E79" t="str">
        <f>IF($C79="","",VLOOKUP($C79,'MASTER WITH SUPPLIERS'!$A:$S,6,FALSE))</f>
        <v/>
      </c>
      <c r="F79" t="str">
        <f>IF($C79="","",VLOOKUP($C79,'MASTER WITH SUPPLIERS'!$A:$S,7,FALSE))</f>
        <v/>
      </c>
      <c r="G79" t="str">
        <f>IF($C79="","",VLOOKUP($C79,'MASTER WITH SUPPLIERS'!$A:$S,8,FALSE))</f>
        <v/>
      </c>
      <c r="H79" t="str">
        <f>IF($C79="","",VLOOKUP($C79,'MASTER WITH SUPPLIERS'!$A:$S,9,FALSE))</f>
        <v/>
      </c>
      <c r="I79" t="str">
        <f>IF($C79="","",VLOOKUP($C79,'MASTER WITH SUPPLIERS'!$A:$S,10,FALSE))</f>
        <v/>
      </c>
      <c r="J79" t="str">
        <f>IF($C79="","",VLOOKUP($C79,'MASTER WITH SUPPLIERS'!$A:$S,11,FALSE))</f>
        <v/>
      </c>
      <c r="K79" t="str">
        <f>IF($C79="","",VLOOKUP($C79,'MASTER WITH SUPPLIERS'!$A:$S,12,FALSE))</f>
        <v/>
      </c>
      <c r="L79" t="str">
        <f>IF($C79="","",VLOOKUP($C79,'MASTER WITH SUPPLIERS'!$A:$S,13,FALSE))</f>
        <v/>
      </c>
      <c r="M79" t="str">
        <f>IF($C79="","",VLOOKUP($C79,'MASTER WITH SUPPLIERS'!$A:$S,14,FALSE))</f>
        <v/>
      </c>
      <c r="N79" t="str">
        <f>IF($C79="","",VLOOKUP($C79,'MASTER WITH SUPPLIERS'!$A:$S,15,FALSE))</f>
        <v/>
      </c>
      <c r="O79" t="str">
        <f>IF($C79="","",VLOOKUP($C79,'MASTER WITH SUPPLIERS'!$A:$S,16,FALSE))</f>
        <v/>
      </c>
      <c r="P79" t="str">
        <f>IF($C79="","",VLOOKUP($C79,'MASTER WITH SUPPLIERS'!$A:$S,17,FALSE))</f>
        <v/>
      </c>
      <c r="Q79" t="str">
        <f>IF($C79="","",VLOOKUP($C79,'MASTER WITH SUPPLIERS'!$A:$S,18,FALSE))</f>
        <v/>
      </c>
      <c r="R79" t="str">
        <f>IF($C79="","",VLOOKUP($C79,'MASTER WITH SUPPLIERS'!$A:$S,19,FALSE))</f>
        <v/>
      </c>
      <c r="S79" t="str">
        <f>IF($C79="","",VLOOKUP($C79,'MASTER WITH SUPPLIERS'!$A:$S,20,FALSE))</f>
        <v/>
      </c>
      <c r="T79" t="str">
        <f>IF($C79="","",VLOOKUP($C79,'MASTER WITH SUPPLIERS'!$A:$S,21,FALSE))</f>
        <v/>
      </c>
    </row>
    <row r="80" spans="4:20" x14ac:dyDescent="0.25">
      <c r="D80" t="str">
        <f>IF($C80="","",VLOOKUP($C80,'MASTER WITH SUPPLIERS'!$A:$S,3,FALSE))</f>
        <v/>
      </c>
      <c r="E80" t="str">
        <f>IF($C80="","",VLOOKUP($C80,'MASTER WITH SUPPLIERS'!$A:$S,6,FALSE))</f>
        <v/>
      </c>
      <c r="F80" t="str">
        <f>IF($C80="","",VLOOKUP($C80,'MASTER WITH SUPPLIERS'!$A:$S,7,FALSE))</f>
        <v/>
      </c>
      <c r="G80" t="str">
        <f>IF($C80="","",VLOOKUP($C80,'MASTER WITH SUPPLIERS'!$A:$S,8,FALSE))</f>
        <v/>
      </c>
      <c r="H80" t="str">
        <f>IF($C80="","",VLOOKUP($C80,'MASTER WITH SUPPLIERS'!$A:$S,9,FALSE))</f>
        <v/>
      </c>
      <c r="I80" t="str">
        <f>IF($C80="","",VLOOKUP($C80,'MASTER WITH SUPPLIERS'!$A:$S,10,FALSE))</f>
        <v/>
      </c>
      <c r="J80" t="str">
        <f>IF($C80="","",VLOOKUP($C80,'MASTER WITH SUPPLIERS'!$A:$S,11,FALSE))</f>
        <v/>
      </c>
      <c r="K80" t="str">
        <f>IF($C80="","",VLOOKUP($C80,'MASTER WITH SUPPLIERS'!$A:$S,12,FALSE))</f>
        <v/>
      </c>
      <c r="L80" t="str">
        <f>IF($C80="","",VLOOKUP($C80,'MASTER WITH SUPPLIERS'!$A:$S,13,FALSE))</f>
        <v/>
      </c>
      <c r="M80" t="str">
        <f>IF($C80="","",VLOOKUP($C80,'MASTER WITH SUPPLIERS'!$A:$S,14,FALSE))</f>
        <v/>
      </c>
      <c r="N80" t="str">
        <f>IF($C80="","",VLOOKUP($C80,'MASTER WITH SUPPLIERS'!$A:$S,15,FALSE))</f>
        <v/>
      </c>
      <c r="O80" t="str">
        <f>IF($C80="","",VLOOKUP($C80,'MASTER WITH SUPPLIERS'!$A:$S,16,FALSE))</f>
        <v/>
      </c>
      <c r="P80" t="str">
        <f>IF($C80="","",VLOOKUP($C80,'MASTER WITH SUPPLIERS'!$A:$S,17,FALSE))</f>
        <v/>
      </c>
      <c r="Q80" t="str">
        <f>IF($C80="","",VLOOKUP($C80,'MASTER WITH SUPPLIERS'!$A:$S,18,FALSE))</f>
        <v/>
      </c>
      <c r="R80" t="str">
        <f>IF($C80="","",VLOOKUP($C80,'MASTER WITH SUPPLIERS'!$A:$S,19,FALSE))</f>
        <v/>
      </c>
      <c r="S80" t="str">
        <f>IF($C80="","",VLOOKUP($C80,'MASTER WITH SUPPLIERS'!$A:$S,20,FALSE))</f>
        <v/>
      </c>
      <c r="T80" t="str">
        <f>IF($C80="","",VLOOKUP($C80,'MASTER WITH SUPPLIERS'!$A:$S,21,FALSE))</f>
        <v/>
      </c>
    </row>
    <row r="81" spans="4:20" x14ac:dyDescent="0.25">
      <c r="D81" t="str">
        <f>IF($C81="","",VLOOKUP($C81,'MASTER WITH SUPPLIERS'!$A:$S,3,FALSE))</f>
        <v/>
      </c>
      <c r="E81" t="str">
        <f>IF($C81="","",VLOOKUP($C81,'MASTER WITH SUPPLIERS'!$A:$S,6,FALSE))</f>
        <v/>
      </c>
      <c r="F81" t="str">
        <f>IF($C81="","",VLOOKUP($C81,'MASTER WITH SUPPLIERS'!$A:$S,7,FALSE))</f>
        <v/>
      </c>
      <c r="G81" t="str">
        <f>IF($C81="","",VLOOKUP($C81,'MASTER WITH SUPPLIERS'!$A:$S,8,FALSE))</f>
        <v/>
      </c>
      <c r="H81" t="str">
        <f>IF($C81="","",VLOOKUP($C81,'MASTER WITH SUPPLIERS'!$A:$S,9,FALSE))</f>
        <v/>
      </c>
      <c r="I81" t="str">
        <f>IF($C81="","",VLOOKUP($C81,'MASTER WITH SUPPLIERS'!$A:$S,10,FALSE))</f>
        <v/>
      </c>
      <c r="J81" t="str">
        <f>IF($C81="","",VLOOKUP($C81,'MASTER WITH SUPPLIERS'!$A:$S,11,FALSE))</f>
        <v/>
      </c>
      <c r="K81" t="str">
        <f>IF($C81="","",VLOOKUP($C81,'MASTER WITH SUPPLIERS'!$A:$S,12,FALSE))</f>
        <v/>
      </c>
      <c r="L81" t="str">
        <f>IF($C81="","",VLOOKUP($C81,'MASTER WITH SUPPLIERS'!$A:$S,13,FALSE))</f>
        <v/>
      </c>
      <c r="M81" t="str">
        <f>IF($C81="","",VLOOKUP($C81,'MASTER WITH SUPPLIERS'!$A:$S,14,FALSE))</f>
        <v/>
      </c>
      <c r="N81" t="str">
        <f>IF($C81="","",VLOOKUP($C81,'MASTER WITH SUPPLIERS'!$A:$S,15,FALSE))</f>
        <v/>
      </c>
      <c r="O81" t="str">
        <f>IF($C81="","",VLOOKUP($C81,'MASTER WITH SUPPLIERS'!$A:$S,16,FALSE))</f>
        <v/>
      </c>
      <c r="P81" t="str">
        <f>IF($C81="","",VLOOKUP($C81,'MASTER WITH SUPPLIERS'!$A:$S,17,FALSE))</f>
        <v/>
      </c>
      <c r="Q81" t="str">
        <f>IF($C81="","",VLOOKUP($C81,'MASTER WITH SUPPLIERS'!$A:$S,18,FALSE))</f>
        <v/>
      </c>
      <c r="R81" t="str">
        <f>IF($C81="","",VLOOKUP($C81,'MASTER WITH SUPPLIERS'!$A:$S,19,FALSE))</f>
        <v/>
      </c>
      <c r="S81" t="str">
        <f>IF($C81="","",VLOOKUP($C81,'MASTER WITH SUPPLIERS'!$A:$S,20,FALSE))</f>
        <v/>
      </c>
      <c r="T81" t="str">
        <f>IF($C81="","",VLOOKUP($C81,'MASTER WITH SUPPLIERS'!$A:$S,21,FALSE))</f>
        <v/>
      </c>
    </row>
    <row r="82" spans="4:20" x14ac:dyDescent="0.25">
      <c r="D82" t="str">
        <f>IF($C82="","",VLOOKUP($C82,'MASTER WITH SUPPLIERS'!$A:$S,3,FALSE))</f>
        <v/>
      </c>
      <c r="E82" t="str">
        <f>IF($C82="","",VLOOKUP($C82,'MASTER WITH SUPPLIERS'!$A:$S,6,FALSE))</f>
        <v/>
      </c>
      <c r="F82" t="str">
        <f>IF($C82="","",VLOOKUP($C82,'MASTER WITH SUPPLIERS'!$A:$S,7,FALSE))</f>
        <v/>
      </c>
      <c r="G82" t="str">
        <f>IF($C82="","",VLOOKUP($C82,'MASTER WITH SUPPLIERS'!$A:$S,8,FALSE))</f>
        <v/>
      </c>
      <c r="H82" t="str">
        <f>IF($C82="","",VLOOKUP($C82,'MASTER WITH SUPPLIERS'!$A:$S,9,FALSE))</f>
        <v/>
      </c>
      <c r="I82" t="str">
        <f>IF($C82="","",VLOOKUP($C82,'MASTER WITH SUPPLIERS'!$A:$S,10,FALSE))</f>
        <v/>
      </c>
      <c r="J82" t="str">
        <f>IF($C82="","",VLOOKUP($C82,'MASTER WITH SUPPLIERS'!$A:$S,11,FALSE))</f>
        <v/>
      </c>
      <c r="K82" t="str">
        <f>IF($C82="","",VLOOKUP($C82,'MASTER WITH SUPPLIERS'!$A:$S,12,FALSE))</f>
        <v/>
      </c>
      <c r="L82" t="str">
        <f>IF($C82="","",VLOOKUP($C82,'MASTER WITH SUPPLIERS'!$A:$S,13,FALSE))</f>
        <v/>
      </c>
      <c r="M82" t="str">
        <f>IF($C82="","",VLOOKUP($C82,'MASTER WITH SUPPLIERS'!$A:$S,14,FALSE))</f>
        <v/>
      </c>
      <c r="N82" t="str">
        <f>IF($C82="","",VLOOKUP($C82,'MASTER WITH SUPPLIERS'!$A:$S,15,FALSE))</f>
        <v/>
      </c>
      <c r="O82" t="str">
        <f>IF($C82="","",VLOOKUP($C82,'MASTER WITH SUPPLIERS'!$A:$S,16,FALSE))</f>
        <v/>
      </c>
      <c r="P82" t="str">
        <f>IF($C82="","",VLOOKUP($C82,'MASTER WITH SUPPLIERS'!$A:$S,17,FALSE))</f>
        <v/>
      </c>
      <c r="Q82" t="str">
        <f>IF($C82="","",VLOOKUP($C82,'MASTER WITH SUPPLIERS'!$A:$S,18,FALSE))</f>
        <v/>
      </c>
      <c r="R82" t="str">
        <f>IF($C82="","",VLOOKUP($C82,'MASTER WITH SUPPLIERS'!$A:$S,19,FALSE))</f>
        <v/>
      </c>
      <c r="S82" t="str">
        <f>IF($C82="","",VLOOKUP($C82,'MASTER WITH SUPPLIERS'!$A:$S,20,FALSE))</f>
        <v/>
      </c>
      <c r="T82" t="str">
        <f>IF($C82="","",VLOOKUP($C82,'MASTER WITH SUPPLIERS'!$A:$S,21,FALSE))</f>
        <v/>
      </c>
    </row>
    <row r="83" spans="4:20" x14ac:dyDescent="0.25">
      <c r="D83" t="str">
        <f>IF($C83="","",VLOOKUP($C83,'MASTER WITH SUPPLIERS'!$A:$S,3,FALSE))</f>
        <v/>
      </c>
      <c r="E83" t="str">
        <f>IF($C83="","",VLOOKUP($C83,'MASTER WITH SUPPLIERS'!$A:$S,6,FALSE))</f>
        <v/>
      </c>
      <c r="F83" t="str">
        <f>IF($C83="","",VLOOKUP($C83,'MASTER WITH SUPPLIERS'!$A:$S,7,FALSE))</f>
        <v/>
      </c>
      <c r="G83" t="str">
        <f>IF($C83="","",VLOOKUP($C83,'MASTER WITH SUPPLIERS'!$A:$S,8,FALSE))</f>
        <v/>
      </c>
      <c r="H83" t="str">
        <f>IF($C83="","",VLOOKUP($C83,'MASTER WITH SUPPLIERS'!$A:$S,9,FALSE))</f>
        <v/>
      </c>
      <c r="I83" t="str">
        <f>IF($C83="","",VLOOKUP($C83,'MASTER WITH SUPPLIERS'!$A:$S,10,FALSE))</f>
        <v/>
      </c>
      <c r="J83" t="str">
        <f>IF($C83="","",VLOOKUP($C83,'MASTER WITH SUPPLIERS'!$A:$S,11,FALSE))</f>
        <v/>
      </c>
      <c r="K83" t="str">
        <f>IF($C83="","",VLOOKUP($C83,'MASTER WITH SUPPLIERS'!$A:$S,12,FALSE))</f>
        <v/>
      </c>
      <c r="L83" t="str">
        <f>IF($C83="","",VLOOKUP($C83,'MASTER WITH SUPPLIERS'!$A:$S,13,FALSE))</f>
        <v/>
      </c>
      <c r="M83" t="str">
        <f>IF($C83="","",VLOOKUP($C83,'MASTER WITH SUPPLIERS'!$A:$S,14,FALSE))</f>
        <v/>
      </c>
      <c r="N83" t="str">
        <f>IF($C83="","",VLOOKUP($C83,'MASTER WITH SUPPLIERS'!$A:$S,15,FALSE))</f>
        <v/>
      </c>
      <c r="O83" t="str">
        <f>IF($C83="","",VLOOKUP($C83,'MASTER WITH SUPPLIERS'!$A:$S,16,FALSE))</f>
        <v/>
      </c>
      <c r="P83" t="str">
        <f>IF($C83="","",VLOOKUP($C83,'MASTER WITH SUPPLIERS'!$A:$S,17,FALSE))</f>
        <v/>
      </c>
      <c r="Q83" t="str">
        <f>IF($C83="","",VLOOKUP($C83,'MASTER WITH SUPPLIERS'!$A:$S,18,FALSE))</f>
        <v/>
      </c>
      <c r="R83" t="str">
        <f>IF($C83="","",VLOOKUP($C83,'MASTER WITH SUPPLIERS'!$A:$S,19,FALSE))</f>
        <v/>
      </c>
      <c r="S83" t="str">
        <f>IF($C83="","",VLOOKUP($C83,'MASTER WITH SUPPLIERS'!$A:$S,20,FALSE))</f>
        <v/>
      </c>
      <c r="T83" t="str">
        <f>IF($C83="","",VLOOKUP($C83,'MASTER WITH SUPPLIERS'!$A:$S,21,FALSE))</f>
        <v/>
      </c>
    </row>
    <row r="84" spans="4:20" x14ac:dyDescent="0.25">
      <c r="D84" t="str">
        <f>IF($C84="","",VLOOKUP($C84,'MASTER WITH SUPPLIERS'!$A:$S,3,FALSE))</f>
        <v/>
      </c>
      <c r="E84" t="str">
        <f>IF($C84="","",VLOOKUP($C84,'MASTER WITH SUPPLIERS'!$A:$S,6,FALSE))</f>
        <v/>
      </c>
      <c r="F84" t="str">
        <f>IF($C84="","",VLOOKUP($C84,'MASTER WITH SUPPLIERS'!$A:$S,7,FALSE))</f>
        <v/>
      </c>
      <c r="G84" t="str">
        <f>IF($C84="","",VLOOKUP($C84,'MASTER WITH SUPPLIERS'!$A:$S,8,FALSE))</f>
        <v/>
      </c>
      <c r="H84" t="str">
        <f>IF($C84="","",VLOOKUP($C84,'MASTER WITH SUPPLIERS'!$A:$S,9,FALSE))</f>
        <v/>
      </c>
      <c r="I84" t="str">
        <f>IF($C84="","",VLOOKUP($C84,'MASTER WITH SUPPLIERS'!$A:$S,10,FALSE))</f>
        <v/>
      </c>
      <c r="J84" t="str">
        <f>IF($C84="","",VLOOKUP($C84,'MASTER WITH SUPPLIERS'!$A:$S,11,FALSE))</f>
        <v/>
      </c>
      <c r="K84" t="str">
        <f>IF($C84="","",VLOOKUP($C84,'MASTER WITH SUPPLIERS'!$A:$S,12,FALSE))</f>
        <v/>
      </c>
      <c r="L84" t="str">
        <f>IF($C84="","",VLOOKUP($C84,'MASTER WITH SUPPLIERS'!$A:$S,13,FALSE))</f>
        <v/>
      </c>
      <c r="M84" t="str">
        <f>IF($C84="","",VLOOKUP($C84,'MASTER WITH SUPPLIERS'!$A:$S,14,FALSE))</f>
        <v/>
      </c>
      <c r="N84" t="str">
        <f>IF($C84="","",VLOOKUP($C84,'MASTER WITH SUPPLIERS'!$A:$S,15,FALSE))</f>
        <v/>
      </c>
      <c r="O84" t="str">
        <f>IF($C84="","",VLOOKUP($C84,'MASTER WITH SUPPLIERS'!$A:$S,16,FALSE))</f>
        <v/>
      </c>
      <c r="P84" t="str">
        <f>IF($C84="","",VLOOKUP($C84,'MASTER WITH SUPPLIERS'!$A:$S,17,FALSE))</f>
        <v/>
      </c>
      <c r="Q84" t="str">
        <f>IF($C84="","",VLOOKUP($C84,'MASTER WITH SUPPLIERS'!$A:$S,18,FALSE))</f>
        <v/>
      </c>
      <c r="R84" t="str">
        <f>IF($C84="","",VLOOKUP($C84,'MASTER WITH SUPPLIERS'!$A:$S,19,FALSE))</f>
        <v/>
      </c>
      <c r="S84" t="str">
        <f>IF($C84="","",VLOOKUP($C84,'MASTER WITH SUPPLIERS'!$A:$S,20,FALSE))</f>
        <v/>
      </c>
      <c r="T84" t="str">
        <f>IF($C84="","",VLOOKUP($C84,'MASTER WITH SUPPLIERS'!$A:$S,21,FALSE))</f>
        <v/>
      </c>
    </row>
    <row r="85" spans="4:20" x14ac:dyDescent="0.25">
      <c r="D85" t="str">
        <f>IF($C85="","",VLOOKUP($C85,'MASTER WITH SUPPLIERS'!$A:$S,3,FALSE))</f>
        <v/>
      </c>
      <c r="E85" t="str">
        <f>IF($C85="","",VLOOKUP($C85,'MASTER WITH SUPPLIERS'!$A:$S,6,FALSE))</f>
        <v/>
      </c>
      <c r="F85" t="str">
        <f>IF($C85="","",VLOOKUP($C85,'MASTER WITH SUPPLIERS'!$A:$S,7,FALSE))</f>
        <v/>
      </c>
      <c r="G85" t="str">
        <f>IF($C85="","",VLOOKUP($C85,'MASTER WITH SUPPLIERS'!$A:$S,8,FALSE))</f>
        <v/>
      </c>
      <c r="H85" t="str">
        <f>IF($C85="","",VLOOKUP($C85,'MASTER WITH SUPPLIERS'!$A:$S,9,FALSE))</f>
        <v/>
      </c>
      <c r="I85" t="str">
        <f>IF($C85="","",VLOOKUP($C85,'MASTER WITH SUPPLIERS'!$A:$S,10,FALSE))</f>
        <v/>
      </c>
      <c r="J85" t="str">
        <f>IF($C85="","",VLOOKUP($C85,'MASTER WITH SUPPLIERS'!$A:$S,11,FALSE))</f>
        <v/>
      </c>
      <c r="K85" t="str">
        <f>IF($C85="","",VLOOKUP($C85,'MASTER WITH SUPPLIERS'!$A:$S,12,FALSE))</f>
        <v/>
      </c>
      <c r="L85" t="str">
        <f>IF($C85="","",VLOOKUP($C85,'MASTER WITH SUPPLIERS'!$A:$S,13,FALSE))</f>
        <v/>
      </c>
      <c r="M85" t="str">
        <f>IF($C85="","",VLOOKUP($C85,'MASTER WITH SUPPLIERS'!$A:$S,14,FALSE))</f>
        <v/>
      </c>
      <c r="N85" t="str">
        <f>IF($C85="","",VLOOKUP($C85,'MASTER WITH SUPPLIERS'!$A:$S,15,FALSE))</f>
        <v/>
      </c>
      <c r="O85" t="str">
        <f>IF($C85="","",VLOOKUP($C85,'MASTER WITH SUPPLIERS'!$A:$S,16,FALSE))</f>
        <v/>
      </c>
      <c r="P85" t="str">
        <f>IF($C85="","",VLOOKUP($C85,'MASTER WITH SUPPLIERS'!$A:$S,17,FALSE))</f>
        <v/>
      </c>
      <c r="Q85" t="str">
        <f>IF($C85="","",VLOOKUP($C85,'MASTER WITH SUPPLIERS'!$A:$S,18,FALSE))</f>
        <v/>
      </c>
      <c r="R85" t="str">
        <f>IF($C85="","",VLOOKUP($C85,'MASTER WITH SUPPLIERS'!$A:$S,19,FALSE))</f>
        <v/>
      </c>
      <c r="S85" t="str">
        <f>IF($C85="","",VLOOKUP($C85,'MASTER WITH SUPPLIERS'!$A:$S,20,FALSE))</f>
        <v/>
      </c>
      <c r="T85" t="str">
        <f>IF($C85="","",VLOOKUP($C85,'MASTER WITH SUPPLIERS'!$A:$S,21,FALSE))</f>
        <v/>
      </c>
    </row>
    <row r="86" spans="4:20" x14ac:dyDescent="0.25">
      <c r="D86" t="str">
        <f>IF($C86="","",VLOOKUP($C86,'MASTER WITH SUPPLIERS'!$A:$S,3,FALSE))</f>
        <v/>
      </c>
      <c r="E86" t="str">
        <f>IF($C86="","",VLOOKUP($C86,'MASTER WITH SUPPLIERS'!$A:$S,6,FALSE))</f>
        <v/>
      </c>
      <c r="F86" t="str">
        <f>IF($C86="","",VLOOKUP($C86,'MASTER WITH SUPPLIERS'!$A:$S,7,FALSE))</f>
        <v/>
      </c>
      <c r="G86" t="str">
        <f>IF($C86="","",VLOOKUP($C86,'MASTER WITH SUPPLIERS'!$A:$S,8,FALSE))</f>
        <v/>
      </c>
      <c r="H86" t="str">
        <f>IF($C86="","",VLOOKUP($C86,'MASTER WITH SUPPLIERS'!$A:$S,9,FALSE))</f>
        <v/>
      </c>
      <c r="I86" t="str">
        <f>IF($C86="","",VLOOKUP($C86,'MASTER WITH SUPPLIERS'!$A:$S,10,FALSE))</f>
        <v/>
      </c>
      <c r="J86" t="str">
        <f>IF($C86="","",VLOOKUP($C86,'MASTER WITH SUPPLIERS'!$A:$S,11,FALSE))</f>
        <v/>
      </c>
      <c r="K86" t="str">
        <f>IF($C86="","",VLOOKUP($C86,'MASTER WITH SUPPLIERS'!$A:$S,12,FALSE))</f>
        <v/>
      </c>
      <c r="L86" t="str">
        <f>IF($C86="","",VLOOKUP($C86,'MASTER WITH SUPPLIERS'!$A:$S,13,FALSE))</f>
        <v/>
      </c>
      <c r="M86" t="str">
        <f>IF($C86="","",VLOOKUP($C86,'MASTER WITH SUPPLIERS'!$A:$S,14,FALSE))</f>
        <v/>
      </c>
      <c r="N86" t="str">
        <f>IF($C86="","",VLOOKUP($C86,'MASTER WITH SUPPLIERS'!$A:$S,15,FALSE))</f>
        <v/>
      </c>
      <c r="O86" t="str">
        <f>IF($C86="","",VLOOKUP($C86,'MASTER WITH SUPPLIERS'!$A:$S,16,FALSE))</f>
        <v/>
      </c>
      <c r="P86" t="str">
        <f>IF($C86="","",VLOOKUP($C86,'MASTER WITH SUPPLIERS'!$A:$S,17,FALSE))</f>
        <v/>
      </c>
      <c r="Q86" t="str">
        <f>IF($C86="","",VLOOKUP($C86,'MASTER WITH SUPPLIERS'!$A:$S,18,FALSE))</f>
        <v/>
      </c>
      <c r="R86" t="str">
        <f>IF($C86="","",VLOOKUP($C86,'MASTER WITH SUPPLIERS'!$A:$S,19,FALSE))</f>
        <v/>
      </c>
      <c r="S86" t="str">
        <f>IF($C86="","",VLOOKUP($C86,'MASTER WITH SUPPLIERS'!$A:$S,20,FALSE))</f>
        <v/>
      </c>
      <c r="T86" t="str">
        <f>IF($C86="","",VLOOKUP($C86,'MASTER WITH SUPPLIERS'!$A:$S,21,FALSE))</f>
        <v/>
      </c>
    </row>
    <row r="87" spans="4:20" x14ac:dyDescent="0.25">
      <c r="D87" t="str">
        <f>IF($C87="","",VLOOKUP($C87,'MASTER WITH SUPPLIERS'!$A:$S,3,FALSE))</f>
        <v/>
      </c>
      <c r="E87" t="str">
        <f>IF($C87="","",VLOOKUP($C87,'MASTER WITH SUPPLIERS'!$A:$S,6,FALSE))</f>
        <v/>
      </c>
      <c r="F87" t="str">
        <f>IF($C87="","",VLOOKUP($C87,'MASTER WITH SUPPLIERS'!$A:$S,7,FALSE))</f>
        <v/>
      </c>
      <c r="G87" t="str">
        <f>IF($C87="","",VLOOKUP($C87,'MASTER WITH SUPPLIERS'!$A:$S,8,FALSE))</f>
        <v/>
      </c>
      <c r="H87" t="str">
        <f>IF($C87="","",VLOOKUP($C87,'MASTER WITH SUPPLIERS'!$A:$S,9,FALSE))</f>
        <v/>
      </c>
      <c r="I87" t="str">
        <f>IF($C87="","",VLOOKUP($C87,'MASTER WITH SUPPLIERS'!$A:$S,10,FALSE))</f>
        <v/>
      </c>
      <c r="J87" t="str">
        <f>IF($C87="","",VLOOKUP($C87,'MASTER WITH SUPPLIERS'!$A:$S,11,FALSE))</f>
        <v/>
      </c>
      <c r="K87" t="str">
        <f>IF($C87="","",VLOOKUP($C87,'MASTER WITH SUPPLIERS'!$A:$S,12,FALSE))</f>
        <v/>
      </c>
      <c r="L87" t="str">
        <f>IF($C87="","",VLOOKUP($C87,'MASTER WITH SUPPLIERS'!$A:$S,13,FALSE))</f>
        <v/>
      </c>
      <c r="M87" t="str">
        <f>IF($C87="","",VLOOKUP($C87,'MASTER WITH SUPPLIERS'!$A:$S,14,FALSE))</f>
        <v/>
      </c>
      <c r="N87" t="str">
        <f>IF($C87="","",VLOOKUP($C87,'MASTER WITH SUPPLIERS'!$A:$S,15,FALSE))</f>
        <v/>
      </c>
      <c r="O87" t="str">
        <f>IF($C87="","",VLOOKUP($C87,'MASTER WITH SUPPLIERS'!$A:$S,16,FALSE))</f>
        <v/>
      </c>
      <c r="P87" t="str">
        <f>IF($C87="","",VLOOKUP($C87,'MASTER WITH SUPPLIERS'!$A:$S,17,FALSE))</f>
        <v/>
      </c>
      <c r="Q87" t="str">
        <f>IF($C87="","",VLOOKUP($C87,'MASTER WITH SUPPLIERS'!$A:$S,18,FALSE))</f>
        <v/>
      </c>
      <c r="R87" t="str">
        <f>IF($C87="","",VLOOKUP($C87,'MASTER WITH SUPPLIERS'!$A:$S,19,FALSE))</f>
        <v/>
      </c>
      <c r="S87" t="str">
        <f>IF($C87="","",VLOOKUP($C87,'MASTER WITH SUPPLIERS'!$A:$S,20,FALSE))</f>
        <v/>
      </c>
      <c r="T87" t="str">
        <f>IF($C87="","",VLOOKUP($C87,'MASTER WITH SUPPLIERS'!$A:$S,21,FALSE))</f>
        <v/>
      </c>
    </row>
    <row r="88" spans="4:20" x14ac:dyDescent="0.25">
      <c r="D88" t="str">
        <f>IF($C88="","",VLOOKUP($C88,'MASTER WITH SUPPLIERS'!$A:$S,3,FALSE))</f>
        <v/>
      </c>
      <c r="E88" t="str">
        <f>IF($C88="","",VLOOKUP($C88,'MASTER WITH SUPPLIERS'!$A:$S,6,FALSE))</f>
        <v/>
      </c>
      <c r="F88" t="str">
        <f>IF($C88="","",VLOOKUP($C88,'MASTER WITH SUPPLIERS'!$A:$S,7,FALSE))</f>
        <v/>
      </c>
      <c r="G88" t="str">
        <f>IF($C88="","",VLOOKUP($C88,'MASTER WITH SUPPLIERS'!$A:$S,8,FALSE))</f>
        <v/>
      </c>
      <c r="H88" t="str">
        <f>IF($C88="","",VLOOKUP($C88,'MASTER WITH SUPPLIERS'!$A:$S,9,FALSE))</f>
        <v/>
      </c>
      <c r="I88" t="str">
        <f>IF($C88="","",VLOOKUP($C88,'MASTER WITH SUPPLIERS'!$A:$S,10,FALSE))</f>
        <v/>
      </c>
      <c r="J88" t="str">
        <f>IF($C88="","",VLOOKUP($C88,'MASTER WITH SUPPLIERS'!$A:$S,11,FALSE))</f>
        <v/>
      </c>
      <c r="K88" t="str">
        <f>IF($C88="","",VLOOKUP($C88,'MASTER WITH SUPPLIERS'!$A:$S,12,FALSE))</f>
        <v/>
      </c>
      <c r="L88" t="str">
        <f>IF($C88="","",VLOOKUP($C88,'MASTER WITH SUPPLIERS'!$A:$S,13,FALSE))</f>
        <v/>
      </c>
      <c r="M88" t="str">
        <f>IF($C88="","",VLOOKUP($C88,'MASTER WITH SUPPLIERS'!$A:$S,14,FALSE))</f>
        <v/>
      </c>
      <c r="N88" t="str">
        <f>IF($C88="","",VLOOKUP($C88,'MASTER WITH SUPPLIERS'!$A:$S,15,FALSE))</f>
        <v/>
      </c>
      <c r="O88" t="str">
        <f>IF($C88="","",VLOOKUP($C88,'MASTER WITH SUPPLIERS'!$A:$S,16,FALSE))</f>
        <v/>
      </c>
      <c r="P88" t="str">
        <f>IF($C88="","",VLOOKUP($C88,'MASTER WITH SUPPLIERS'!$A:$S,17,FALSE))</f>
        <v/>
      </c>
      <c r="Q88" t="str">
        <f>IF($C88="","",VLOOKUP($C88,'MASTER WITH SUPPLIERS'!$A:$S,18,FALSE))</f>
        <v/>
      </c>
      <c r="R88" t="str">
        <f>IF($C88="","",VLOOKUP($C88,'MASTER WITH SUPPLIERS'!$A:$S,19,FALSE))</f>
        <v/>
      </c>
      <c r="S88" t="str">
        <f>IF($C88="","",VLOOKUP($C88,'MASTER WITH SUPPLIERS'!$A:$S,20,FALSE))</f>
        <v/>
      </c>
      <c r="T88" t="str">
        <f>IF($C88="","",VLOOKUP($C88,'MASTER WITH SUPPLIERS'!$A:$S,21,FALSE))</f>
        <v/>
      </c>
    </row>
    <row r="89" spans="4:20" x14ac:dyDescent="0.25">
      <c r="D89" t="str">
        <f>IF($C89="","",VLOOKUP($C89,'MASTER WITH SUPPLIERS'!$A:$S,3,FALSE))</f>
        <v/>
      </c>
      <c r="E89" t="str">
        <f>IF($C89="","",VLOOKUP($C89,'MASTER WITH SUPPLIERS'!$A:$S,6,FALSE))</f>
        <v/>
      </c>
      <c r="F89" t="str">
        <f>IF($C89="","",VLOOKUP($C89,'MASTER WITH SUPPLIERS'!$A:$S,7,FALSE))</f>
        <v/>
      </c>
      <c r="G89" t="str">
        <f>IF($C89="","",VLOOKUP($C89,'MASTER WITH SUPPLIERS'!$A:$S,8,FALSE))</f>
        <v/>
      </c>
      <c r="H89" t="str">
        <f>IF($C89="","",VLOOKUP($C89,'MASTER WITH SUPPLIERS'!$A:$S,9,FALSE))</f>
        <v/>
      </c>
      <c r="I89" t="str">
        <f>IF($C89="","",VLOOKUP($C89,'MASTER WITH SUPPLIERS'!$A:$S,10,FALSE))</f>
        <v/>
      </c>
      <c r="J89" t="str">
        <f>IF($C89="","",VLOOKUP($C89,'MASTER WITH SUPPLIERS'!$A:$S,11,FALSE))</f>
        <v/>
      </c>
      <c r="K89" t="str">
        <f>IF($C89="","",VLOOKUP($C89,'MASTER WITH SUPPLIERS'!$A:$S,12,FALSE))</f>
        <v/>
      </c>
      <c r="L89" t="str">
        <f>IF($C89="","",VLOOKUP($C89,'MASTER WITH SUPPLIERS'!$A:$S,13,FALSE))</f>
        <v/>
      </c>
      <c r="M89" t="str">
        <f>IF($C89="","",VLOOKUP($C89,'MASTER WITH SUPPLIERS'!$A:$S,14,FALSE))</f>
        <v/>
      </c>
      <c r="N89" t="str">
        <f>IF($C89="","",VLOOKUP($C89,'MASTER WITH SUPPLIERS'!$A:$S,15,FALSE))</f>
        <v/>
      </c>
      <c r="O89" t="str">
        <f>IF($C89="","",VLOOKUP($C89,'MASTER WITH SUPPLIERS'!$A:$S,16,FALSE))</f>
        <v/>
      </c>
      <c r="P89" t="str">
        <f>IF($C89="","",VLOOKUP($C89,'MASTER WITH SUPPLIERS'!$A:$S,17,FALSE))</f>
        <v/>
      </c>
      <c r="Q89" t="str">
        <f>IF($C89="","",VLOOKUP($C89,'MASTER WITH SUPPLIERS'!$A:$S,18,FALSE))</f>
        <v/>
      </c>
      <c r="R89" t="str">
        <f>IF($C89="","",VLOOKUP($C89,'MASTER WITH SUPPLIERS'!$A:$S,19,FALSE))</f>
        <v/>
      </c>
      <c r="S89" t="str">
        <f>IF($C89="","",VLOOKUP($C89,'MASTER WITH SUPPLIERS'!$A:$S,20,FALSE))</f>
        <v/>
      </c>
      <c r="T89" t="str">
        <f>IF($C89="","",VLOOKUP($C89,'MASTER WITH SUPPLIERS'!$A:$S,21,FALSE))</f>
        <v/>
      </c>
    </row>
    <row r="90" spans="4:20" x14ac:dyDescent="0.25">
      <c r="D90" t="str">
        <f>IF($C90="","",VLOOKUP($C90,'MASTER WITH SUPPLIERS'!$A:$S,3,FALSE))</f>
        <v/>
      </c>
      <c r="E90" t="str">
        <f>IF($C90="","",VLOOKUP($C90,'MASTER WITH SUPPLIERS'!$A:$S,6,FALSE))</f>
        <v/>
      </c>
      <c r="F90" t="str">
        <f>IF($C90="","",VLOOKUP($C90,'MASTER WITH SUPPLIERS'!$A:$S,7,FALSE))</f>
        <v/>
      </c>
      <c r="G90" t="str">
        <f>IF($C90="","",VLOOKUP($C90,'MASTER WITH SUPPLIERS'!$A:$S,8,FALSE))</f>
        <v/>
      </c>
      <c r="H90" t="str">
        <f>IF($C90="","",VLOOKUP($C90,'MASTER WITH SUPPLIERS'!$A:$S,9,FALSE))</f>
        <v/>
      </c>
      <c r="I90" t="str">
        <f>IF($C90="","",VLOOKUP($C90,'MASTER WITH SUPPLIERS'!$A:$S,10,FALSE))</f>
        <v/>
      </c>
      <c r="J90" t="str">
        <f>IF($C90="","",VLOOKUP($C90,'MASTER WITH SUPPLIERS'!$A:$S,11,FALSE))</f>
        <v/>
      </c>
      <c r="K90" t="str">
        <f>IF($C90="","",VLOOKUP($C90,'MASTER WITH SUPPLIERS'!$A:$S,12,FALSE))</f>
        <v/>
      </c>
      <c r="L90" t="str">
        <f>IF($C90="","",VLOOKUP($C90,'MASTER WITH SUPPLIERS'!$A:$S,13,FALSE))</f>
        <v/>
      </c>
      <c r="M90" t="str">
        <f>IF($C90="","",VLOOKUP($C90,'MASTER WITH SUPPLIERS'!$A:$S,14,FALSE))</f>
        <v/>
      </c>
      <c r="N90" t="str">
        <f>IF($C90="","",VLOOKUP($C90,'MASTER WITH SUPPLIERS'!$A:$S,15,FALSE))</f>
        <v/>
      </c>
      <c r="O90" t="str">
        <f>IF($C90="","",VLOOKUP($C90,'MASTER WITH SUPPLIERS'!$A:$S,16,FALSE))</f>
        <v/>
      </c>
      <c r="P90" t="str">
        <f>IF($C90="","",VLOOKUP($C90,'MASTER WITH SUPPLIERS'!$A:$S,17,FALSE))</f>
        <v/>
      </c>
      <c r="Q90" t="str">
        <f>IF($C90="","",VLOOKUP($C90,'MASTER WITH SUPPLIERS'!$A:$S,18,FALSE))</f>
        <v/>
      </c>
      <c r="R90" t="str">
        <f>IF($C90="","",VLOOKUP($C90,'MASTER WITH SUPPLIERS'!$A:$S,19,FALSE))</f>
        <v/>
      </c>
      <c r="S90" t="str">
        <f>IF($C90="","",VLOOKUP($C90,'MASTER WITH SUPPLIERS'!$A:$S,20,FALSE))</f>
        <v/>
      </c>
      <c r="T90" t="str">
        <f>IF($C90="","",VLOOKUP($C90,'MASTER WITH SUPPLIERS'!$A:$S,21,FALSE))</f>
        <v/>
      </c>
    </row>
    <row r="91" spans="4:20" x14ac:dyDescent="0.25">
      <c r="D91" t="str">
        <f>IF($C91="","",VLOOKUP($C91,'MASTER WITH SUPPLIERS'!$A:$S,3,FALSE))</f>
        <v/>
      </c>
      <c r="E91" t="str">
        <f>IF($C91="","",VLOOKUP($C91,'MASTER WITH SUPPLIERS'!$A:$S,6,FALSE))</f>
        <v/>
      </c>
      <c r="F91" t="str">
        <f>IF($C91="","",VLOOKUP($C91,'MASTER WITH SUPPLIERS'!$A:$S,7,FALSE))</f>
        <v/>
      </c>
      <c r="G91" t="str">
        <f>IF($C91="","",VLOOKUP($C91,'MASTER WITH SUPPLIERS'!$A:$S,8,FALSE))</f>
        <v/>
      </c>
      <c r="H91" t="str">
        <f>IF($C91="","",VLOOKUP($C91,'MASTER WITH SUPPLIERS'!$A:$S,9,FALSE))</f>
        <v/>
      </c>
      <c r="I91" t="str">
        <f>IF($C91="","",VLOOKUP($C91,'MASTER WITH SUPPLIERS'!$A:$S,10,FALSE))</f>
        <v/>
      </c>
      <c r="J91" t="str">
        <f>IF($C91="","",VLOOKUP($C91,'MASTER WITH SUPPLIERS'!$A:$S,11,FALSE))</f>
        <v/>
      </c>
      <c r="K91" t="str">
        <f>IF($C91="","",VLOOKUP($C91,'MASTER WITH SUPPLIERS'!$A:$S,12,FALSE))</f>
        <v/>
      </c>
      <c r="L91" t="str">
        <f>IF($C91="","",VLOOKUP($C91,'MASTER WITH SUPPLIERS'!$A:$S,13,FALSE))</f>
        <v/>
      </c>
      <c r="M91" t="str">
        <f>IF($C91="","",VLOOKUP($C91,'MASTER WITH SUPPLIERS'!$A:$S,14,FALSE))</f>
        <v/>
      </c>
      <c r="N91" t="str">
        <f>IF($C91="","",VLOOKUP($C91,'MASTER WITH SUPPLIERS'!$A:$S,15,FALSE))</f>
        <v/>
      </c>
      <c r="O91" t="str">
        <f>IF($C91="","",VLOOKUP($C91,'MASTER WITH SUPPLIERS'!$A:$S,16,FALSE))</f>
        <v/>
      </c>
      <c r="P91" t="str">
        <f>IF($C91="","",VLOOKUP($C91,'MASTER WITH SUPPLIERS'!$A:$S,17,FALSE))</f>
        <v/>
      </c>
      <c r="Q91" t="str">
        <f>IF($C91="","",VLOOKUP($C91,'MASTER WITH SUPPLIERS'!$A:$S,18,FALSE))</f>
        <v/>
      </c>
      <c r="R91" t="str">
        <f>IF($C91="","",VLOOKUP($C91,'MASTER WITH SUPPLIERS'!$A:$S,19,FALSE))</f>
        <v/>
      </c>
      <c r="S91" t="str">
        <f>IF($C91="","",VLOOKUP($C91,'MASTER WITH SUPPLIERS'!$A:$S,20,FALSE))</f>
        <v/>
      </c>
      <c r="T91" t="str">
        <f>IF($C91="","",VLOOKUP($C91,'MASTER WITH SUPPLIERS'!$A:$S,21,FALSE))</f>
        <v/>
      </c>
    </row>
    <row r="92" spans="4:20" x14ac:dyDescent="0.25">
      <c r="D92" t="str">
        <f>IF($C92="","",VLOOKUP($C92,'MASTER WITH SUPPLIERS'!$A:$S,3,FALSE))</f>
        <v/>
      </c>
      <c r="E92" t="str">
        <f>IF($C92="","",VLOOKUP($C92,'MASTER WITH SUPPLIERS'!$A:$S,6,FALSE))</f>
        <v/>
      </c>
      <c r="F92" t="str">
        <f>IF($C92="","",VLOOKUP($C92,'MASTER WITH SUPPLIERS'!$A:$S,7,FALSE))</f>
        <v/>
      </c>
      <c r="G92" t="str">
        <f>IF($C92="","",VLOOKUP($C92,'MASTER WITH SUPPLIERS'!$A:$S,8,FALSE))</f>
        <v/>
      </c>
      <c r="H92" t="str">
        <f>IF($C92="","",VLOOKUP($C92,'MASTER WITH SUPPLIERS'!$A:$S,9,FALSE))</f>
        <v/>
      </c>
      <c r="I92" t="str">
        <f>IF($C92="","",VLOOKUP($C92,'MASTER WITH SUPPLIERS'!$A:$S,10,FALSE))</f>
        <v/>
      </c>
      <c r="J92" t="str">
        <f>IF($C92="","",VLOOKUP($C92,'MASTER WITH SUPPLIERS'!$A:$S,11,FALSE))</f>
        <v/>
      </c>
      <c r="K92" t="str">
        <f>IF($C92="","",VLOOKUP($C92,'MASTER WITH SUPPLIERS'!$A:$S,12,FALSE))</f>
        <v/>
      </c>
      <c r="L92" t="str">
        <f>IF($C92="","",VLOOKUP($C92,'MASTER WITH SUPPLIERS'!$A:$S,13,FALSE))</f>
        <v/>
      </c>
      <c r="M92" t="str">
        <f>IF($C92="","",VLOOKUP($C92,'MASTER WITH SUPPLIERS'!$A:$S,14,FALSE))</f>
        <v/>
      </c>
      <c r="N92" t="str">
        <f>IF($C92="","",VLOOKUP($C92,'MASTER WITH SUPPLIERS'!$A:$S,15,FALSE))</f>
        <v/>
      </c>
      <c r="O92" t="str">
        <f>IF($C92="","",VLOOKUP($C92,'MASTER WITH SUPPLIERS'!$A:$S,16,FALSE))</f>
        <v/>
      </c>
      <c r="P92" t="str">
        <f>IF($C92="","",VLOOKUP($C92,'MASTER WITH SUPPLIERS'!$A:$S,17,FALSE))</f>
        <v/>
      </c>
      <c r="Q92" t="str">
        <f>IF($C92="","",VLOOKUP($C92,'MASTER WITH SUPPLIERS'!$A:$S,18,FALSE))</f>
        <v/>
      </c>
      <c r="R92" t="str">
        <f>IF($C92="","",VLOOKUP($C92,'MASTER WITH SUPPLIERS'!$A:$S,19,FALSE))</f>
        <v/>
      </c>
      <c r="S92" t="str">
        <f>IF($C92="","",VLOOKUP($C92,'MASTER WITH SUPPLIERS'!$A:$S,20,FALSE))</f>
        <v/>
      </c>
      <c r="T92" t="str">
        <f>IF($C92="","",VLOOKUP($C92,'MASTER WITH SUPPLIERS'!$A:$S,21,FALSE))</f>
        <v/>
      </c>
    </row>
    <row r="93" spans="4:20" x14ac:dyDescent="0.25">
      <c r="D93" t="str">
        <f>IF($C93="","",VLOOKUP($C93,'MASTER WITH SUPPLIERS'!$A:$S,3,FALSE))</f>
        <v/>
      </c>
      <c r="E93" t="str">
        <f>IF($C93="","",VLOOKUP($C93,'MASTER WITH SUPPLIERS'!$A:$S,6,FALSE))</f>
        <v/>
      </c>
      <c r="F93" t="str">
        <f>IF($C93="","",VLOOKUP($C93,'MASTER WITH SUPPLIERS'!$A:$S,7,FALSE))</f>
        <v/>
      </c>
      <c r="G93" t="str">
        <f>IF($C93="","",VLOOKUP($C93,'MASTER WITH SUPPLIERS'!$A:$S,8,FALSE))</f>
        <v/>
      </c>
      <c r="H93" t="str">
        <f>IF($C93="","",VLOOKUP($C93,'MASTER WITH SUPPLIERS'!$A:$S,9,FALSE))</f>
        <v/>
      </c>
      <c r="I93" t="str">
        <f>IF($C93="","",VLOOKUP($C93,'MASTER WITH SUPPLIERS'!$A:$S,10,FALSE))</f>
        <v/>
      </c>
      <c r="J93" t="str">
        <f>IF($C93="","",VLOOKUP($C93,'MASTER WITH SUPPLIERS'!$A:$S,11,FALSE))</f>
        <v/>
      </c>
      <c r="K93" t="str">
        <f>IF($C93="","",VLOOKUP($C93,'MASTER WITH SUPPLIERS'!$A:$S,12,FALSE))</f>
        <v/>
      </c>
      <c r="L93" t="str">
        <f>IF($C93="","",VLOOKUP($C93,'MASTER WITH SUPPLIERS'!$A:$S,13,FALSE))</f>
        <v/>
      </c>
      <c r="M93" t="str">
        <f>IF($C93="","",VLOOKUP($C93,'MASTER WITH SUPPLIERS'!$A:$S,14,FALSE))</f>
        <v/>
      </c>
      <c r="N93" t="str">
        <f>IF($C93="","",VLOOKUP($C93,'MASTER WITH SUPPLIERS'!$A:$S,15,FALSE))</f>
        <v/>
      </c>
      <c r="O93" t="str">
        <f>IF($C93="","",VLOOKUP($C93,'MASTER WITH SUPPLIERS'!$A:$S,16,FALSE))</f>
        <v/>
      </c>
      <c r="P93" t="str">
        <f>IF($C93="","",VLOOKUP($C93,'MASTER WITH SUPPLIERS'!$A:$S,17,FALSE))</f>
        <v/>
      </c>
      <c r="Q93" t="str">
        <f>IF($C93="","",VLOOKUP($C93,'MASTER WITH SUPPLIERS'!$A:$S,18,FALSE))</f>
        <v/>
      </c>
      <c r="R93" t="str">
        <f>IF($C93="","",VLOOKUP($C93,'MASTER WITH SUPPLIERS'!$A:$S,19,FALSE))</f>
        <v/>
      </c>
      <c r="S93" t="str">
        <f>IF($C93="","",VLOOKUP($C93,'MASTER WITH SUPPLIERS'!$A:$S,20,FALSE))</f>
        <v/>
      </c>
      <c r="T93" t="str">
        <f>IF($C93="","",VLOOKUP($C93,'MASTER WITH SUPPLIERS'!$A:$S,21,FALSE))</f>
        <v/>
      </c>
    </row>
    <row r="94" spans="4:20" x14ac:dyDescent="0.25">
      <c r="D94" t="str">
        <f>IF($C94="","",VLOOKUP($C94,'MASTER WITH SUPPLIERS'!$A:$S,3,FALSE))</f>
        <v/>
      </c>
      <c r="E94" t="str">
        <f>IF($C94="","",VLOOKUP($C94,'MASTER WITH SUPPLIERS'!$A:$S,6,FALSE))</f>
        <v/>
      </c>
      <c r="F94" t="str">
        <f>IF($C94="","",VLOOKUP($C94,'MASTER WITH SUPPLIERS'!$A:$S,7,FALSE))</f>
        <v/>
      </c>
      <c r="G94" t="str">
        <f>IF($C94="","",VLOOKUP($C94,'MASTER WITH SUPPLIERS'!$A:$S,8,FALSE))</f>
        <v/>
      </c>
      <c r="H94" t="str">
        <f>IF($C94="","",VLOOKUP($C94,'MASTER WITH SUPPLIERS'!$A:$S,9,FALSE))</f>
        <v/>
      </c>
      <c r="I94" t="str">
        <f>IF($C94="","",VLOOKUP($C94,'MASTER WITH SUPPLIERS'!$A:$S,10,FALSE))</f>
        <v/>
      </c>
      <c r="J94" t="str">
        <f>IF($C94="","",VLOOKUP($C94,'MASTER WITH SUPPLIERS'!$A:$S,11,FALSE))</f>
        <v/>
      </c>
      <c r="K94" t="str">
        <f>IF($C94="","",VLOOKUP($C94,'MASTER WITH SUPPLIERS'!$A:$S,12,FALSE))</f>
        <v/>
      </c>
      <c r="L94" t="str">
        <f>IF($C94="","",VLOOKUP($C94,'MASTER WITH SUPPLIERS'!$A:$S,13,FALSE))</f>
        <v/>
      </c>
      <c r="M94" t="str">
        <f>IF($C94="","",VLOOKUP($C94,'MASTER WITH SUPPLIERS'!$A:$S,14,FALSE))</f>
        <v/>
      </c>
      <c r="N94" t="str">
        <f>IF($C94="","",VLOOKUP($C94,'MASTER WITH SUPPLIERS'!$A:$S,15,FALSE))</f>
        <v/>
      </c>
      <c r="O94" t="str">
        <f>IF($C94="","",VLOOKUP($C94,'MASTER WITH SUPPLIERS'!$A:$S,16,FALSE))</f>
        <v/>
      </c>
      <c r="P94" t="str">
        <f>IF($C94="","",VLOOKUP($C94,'MASTER WITH SUPPLIERS'!$A:$S,17,FALSE))</f>
        <v/>
      </c>
      <c r="Q94" t="str">
        <f>IF($C94="","",VLOOKUP($C94,'MASTER WITH SUPPLIERS'!$A:$S,18,FALSE))</f>
        <v/>
      </c>
      <c r="R94" t="str">
        <f>IF($C94="","",VLOOKUP($C94,'MASTER WITH SUPPLIERS'!$A:$S,19,FALSE))</f>
        <v/>
      </c>
      <c r="S94" t="str">
        <f>IF($C94="","",VLOOKUP($C94,'MASTER WITH SUPPLIERS'!$A:$S,20,FALSE))</f>
        <v/>
      </c>
      <c r="T94" t="str">
        <f>IF($C94="","",VLOOKUP($C94,'MASTER WITH SUPPLIERS'!$A:$S,21,FALSE))</f>
        <v/>
      </c>
    </row>
    <row r="95" spans="4:20" x14ac:dyDescent="0.25">
      <c r="D95" t="str">
        <f>IF($C95="","",VLOOKUP($C95,'MASTER WITH SUPPLIERS'!$A:$S,3,FALSE))</f>
        <v/>
      </c>
      <c r="E95" t="str">
        <f>IF($C95="","",VLOOKUP($C95,'MASTER WITH SUPPLIERS'!$A:$S,6,FALSE))</f>
        <v/>
      </c>
      <c r="F95" t="str">
        <f>IF($C95="","",VLOOKUP($C95,'MASTER WITH SUPPLIERS'!$A:$S,7,FALSE))</f>
        <v/>
      </c>
      <c r="G95" t="str">
        <f>IF($C95="","",VLOOKUP($C95,'MASTER WITH SUPPLIERS'!$A:$S,8,FALSE))</f>
        <v/>
      </c>
      <c r="H95" t="str">
        <f>IF($C95="","",VLOOKUP($C95,'MASTER WITH SUPPLIERS'!$A:$S,9,FALSE))</f>
        <v/>
      </c>
      <c r="I95" t="str">
        <f>IF($C95="","",VLOOKUP($C95,'MASTER WITH SUPPLIERS'!$A:$S,10,FALSE))</f>
        <v/>
      </c>
      <c r="J95" t="str">
        <f>IF($C95="","",VLOOKUP($C95,'MASTER WITH SUPPLIERS'!$A:$S,11,FALSE))</f>
        <v/>
      </c>
      <c r="K95" t="str">
        <f>IF($C95="","",VLOOKUP($C95,'MASTER WITH SUPPLIERS'!$A:$S,12,FALSE))</f>
        <v/>
      </c>
      <c r="L95" t="str">
        <f>IF($C95="","",VLOOKUP($C95,'MASTER WITH SUPPLIERS'!$A:$S,13,FALSE))</f>
        <v/>
      </c>
      <c r="M95" t="str">
        <f>IF($C95="","",VLOOKUP($C95,'MASTER WITH SUPPLIERS'!$A:$S,14,FALSE))</f>
        <v/>
      </c>
      <c r="N95" t="str">
        <f>IF($C95="","",VLOOKUP($C95,'MASTER WITH SUPPLIERS'!$A:$S,15,FALSE))</f>
        <v/>
      </c>
      <c r="O95" t="str">
        <f>IF($C95="","",VLOOKUP($C95,'MASTER WITH SUPPLIERS'!$A:$S,16,FALSE))</f>
        <v/>
      </c>
      <c r="P95" t="str">
        <f>IF($C95="","",VLOOKUP($C95,'MASTER WITH SUPPLIERS'!$A:$S,17,FALSE))</f>
        <v/>
      </c>
      <c r="Q95" t="str">
        <f>IF($C95="","",VLOOKUP($C95,'MASTER WITH SUPPLIERS'!$A:$S,18,FALSE))</f>
        <v/>
      </c>
      <c r="R95" t="str">
        <f>IF($C95="","",VLOOKUP($C95,'MASTER WITH SUPPLIERS'!$A:$S,19,FALSE))</f>
        <v/>
      </c>
      <c r="S95" t="str">
        <f>IF($C95="","",VLOOKUP($C95,'MASTER WITH SUPPLIERS'!$A:$S,20,FALSE))</f>
        <v/>
      </c>
      <c r="T95" t="str">
        <f>IF($C95="","",VLOOKUP($C95,'MASTER WITH SUPPLIERS'!$A:$S,21,FALSE))</f>
        <v/>
      </c>
    </row>
    <row r="96" spans="4:20" x14ac:dyDescent="0.25">
      <c r="D96" t="str">
        <f>IF($C96="","",VLOOKUP($C96,'MASTER WITH SUPPLIERS'!$A:$S,3,FALSE))</f>
        <v/>
      </c>
      <c r="E96" t="str">
        <f>IF($C96="","",VLOOKUP($C96,'MASTER WITH SUPPLIERS'!$A:$S,6,FALSE))</f>
        <v/>
      </c>
      <c r="F96" t="str">
        <f>IF($C96="","",VLOOKUP($C96,'MASTER WITH SUPPLIERS'!$A:$S,7,FALSE))</f>
        <v/>
      </c>
      <c r="G96" t="str">
        <f>IF($C96="","",VLOOKUP($C96,'MASTER WITH SUPPLIERS'!$A:$S,8,FALSE))</f>
        <v/>
      </c>
      <c r="H96" t="str">
        <f>IF($C96="","",VLOOKUP($C96,'MASTER WITH SUPPLIERS'!$A:$S,9,FALSE))</f>
        <v/>
      </c>
      <c r="I96" t="str">
        <f>IF($C96="","",VLOOKUP($C96,'MASTER WITH SUPPLIERS'!$A:$S,10,FALSE))</f>
        <v/>
      </c>
      <c r="J96" t="str">
        <f>IF($C96="","",VLOOKUP($C96,'MASTER WITH SUPPLIERS'!$A:$S,11,FALSE))</f>
        <v/>
      </c>
      <c r="K96" t="str">
        <f>IF($C96="","",VLOOKUP($C96,'MASTER WITH SUPPLIERS'!$A:$S,12,FALSE))</f>
        <v/>
      </c>
      <c r="L96" t="str">
        <f>IF($C96="","",VLOOKUP($C96,'MASTER WITH SUPPLIERS'!$A:$S,13,FALSE))</f>
        <v/>
      </c>
      <c r="M96" t="str">
        <f>IF($C96="","",VLOOKUP($C96,'MASTER WITH SUPPLIERS'!$A:$S,14,FALSE))</f>
        <v/>
      </c>
      <c r="N96" t="str">
        <f>IF($C96="","",VLOOKUP($C96,'MASTER WITH SUPPLIERS'!$A:$S,15,FALSE))</f>
        <v/>
      </c>
      <c r="O96" t="str">
        <f>IF($C96="","",VLOOKUP($C96,'MASTER WITH SUPPLIERS'!$A:$S,16,FALSE))</f>
        <v/>
      </c>
      <c r="P96" t="str">
        <f>IF($C96="","",VLOOKUP($C96,'MASTER WITH SUPPLIERS'!$A:$S,17,FALSE))</f>
        <v/>
      </c>
      <c r="Q96" t="str">
        <f>IF($C96="","",VLOOKUP($C96,'MASTER WITH SUPPLIERS'!$A:$S,18,FALSE))</f>
        <v/>
      </c>
      <c r="R96" t="str">
        <f>IF($C96="","",VLOOKUP($C96,'MASTER WITH SUPPLIERS'!$A:$S,19,FALSE))</f>
        <v/>
      </c>
      <c r="S96" t="str">
        <f>IF($C96="","",VLOOKUP($C96,'MASTER WITH SUPPLIERS'!$A:$S,20,FALSE))</f>
        <v/>
      </c>
      <c r="T96" t="str">
        <f>IF($C96="","",VLOOKUP($C96,'MASTER WITH SUPPLIERS'!$A:$S,21,FALSE))</f>
        <v/>
      </c>
    </row>
    <row r="97" spans="4:20" x14ac:dyDescent="0.25">
      <c r="D97" t="str">
        <f>IF($C97="","",VLOOKUP($C97,'MASTER WITH SUPPLIERS'!$A:$S,3,FALSE))</f>
        <v/>
      </c>
      <c r="E97" t="str">
        <f>IF($C97="","",VLOOKUP($C97,'MASTER WITH SUPPLIERS'!$A:$S,6,FALSE))</f>
        <v/>
      </c>
      <c r="F97" t="str">
        <f>IF($C97="","",VLOOKUP($C97,'MASTER WITH SUPPLIERS'!$A:$S,7,FALSE))</f>
        <v/>
      </c>
      <c r="G97" t="str">
        <f>IF($C97="","",VLOOKUP($C97,'MASTER WITH SUPPLIERS'!$A:$S,8,FALSE))</f>
        <v/>
      </c>
      <c r="H97" t="str">
        <f>IF($C97="","",VLOOKUP($C97,'MASTER WITH SUPPLIERS'!$A:$S,9,FALSE))</f>
        <v/>
      </c>
      <c r="I97" t="str">
        <f>IF($C97="","",VLOOKUP($C97,'MASTER WITH SUPPLIERS'!$A:$S,10,FALSE))</f>
        <v/>
      </c>
      <c r="J97" t="str">
        <f>IF($C97="","",VLOOKUP($C97,'MASTER WITH SUPPLIERS'!$A:$S,11,FALSE))</f>
        <v/>
      </c>
      <c r="K97" t="str">
        <f>IF($C97="","",VLOOKUP($C97,'MASTER WITH SUPPLIERS'!$A:$S,12,FALSE))</f>
        <v/>
      </c>
      <c r="L97" t="str">
        <f>IF($C97="","",VLOOKUP($C97,'MASTER WITH SUPPLIERS'!$A:$S,13,FALSE))</f>
        <v/>
      </c>
      <c r="M97" t="str">
        <f>IF($C97="","",VLOOKUP($C97,'MASTER WITH SUPPLIERS'!$A:$S,14,FALSE))</f>
        <v/>
      </c>
      <c r="N97" t="str">
        <f>IF($C97="","",VLOOKUP($C97,'MASTER WITH SUPPLIERS'!$A:$S,15,FALSE))</f>
        <v/>
      </c>
      <c r="O97" t="str">
        <f>IF($C97="","",VLOOKUP($C97,'MASTER WITH SUPPLIERS'!$A:$S,16,FALSE))</f>
        <v/>
      </c>
      <c r="P97" t="str">
        <f>IF($C97="","",VLOOKUP($C97,'MASTER WITH SUPPLIERS'!$A:$S,17,FALSE))</f>
        <v/>
      </c>
      <c r="Q97" t="str">
        <f>IF($C97="","",VLOOKUP($C97,'MASTER WITH SUPPLIERS'!$A:$S,18,FALSE))</f>
        <v/>
      </c>
      <c r="R97" t="str">
        <f>IF($C97="","",VLOOKUP($C97,'MASTER WITH SUPPLIERS'!$A:$S,19,FALSE))</f>
        <v/>
      </c>
      <c r="S97" t="str">
        <f>IF($C97="","",VLOOKUP($C97,'MASTER WITH SUPPLIERS'!$A:$S,20,FALSE))</f>
        <v/>
      </c>
      <c r="T97" t="str">
        <f>IF($C97="","",VLOOKUP($C97,'MASTER WITH SUPPLIERS'!$A:$S,21,FALSE))</f>
        <v/>
      </c>
    </row>
    <row r="98" spans="4:20" x14ac:dyDescent="0.25">
      <c r="D98" t="str">
        <f>IF($C98="","",VLOOKUP($C98,'MASTER WITH SUPPLIERS'!$A:$S,3,FALSE))</f>
        <v/>
      </c>
      <c r="E98" t="str">
        <f>IF($C98="","",VLOOKUP($C98,'MASTER WITH SUPPLIERS'!$A:$S,6,FALSE))</f>
        <v/>
      </c>
      <c r="F98" t="str">
        <f>IF($C98="","",VLOOKUP($C98,'MASTER WITH SUPPLIERS'!$A:$S,7,FALSE))</f>
        <v/>
      </c>
      <c r="G98" t="str">
        <f>IF($C98="","",VLOOKUP($C98,'MASTER WITH SUPPLIERS'!$A:$S,8,FALSE))</f>
        <v/>
      </c>
      <c r="H98" t="str">
        <f>IF($C98="","",VLOOKUP($C98,'MASTER WITH SUPPLIERS'!$A:$S,9,FALSE))</f>
        <v/>
      </c>
      <c r="I98" t="str">
        <f>IF($C98="","",VLOOKUP($C98,'MASTER WITH SUPPLIERS'!$A:$S,10,FALSE))</f>
        <v/>
      </c>
      <c r="J98" t="str">
        <f>IF($C98="","",VLOOKUP($C98,'MASTER WITH SUPPLIERS'!$A:$S,11,FALSE))</f>
        <v/>
      </c>
      <c r="K98" t="str">
        <f>IF($C98="","",VLOOKUP($C98,'MASTER WITH SUPPLIERS'!$A:$S,12,FALSE))</f>
        <v/>
      </c>
      <c r="L98" t="str">
        <f>IF($C98="","",VLOOKUP($C98,'MASTER WITH SUPPLIERS'!$A:$S,13,FALSE))</f>
        <v/>
      </c>
      <c r="M98" t="str">
        <f>IF($C98="","",VLOOKUP($C98,'MASTER WITH SUPPLIERS'!$A:$S,14,FALSE))</f>
        <v/>
      </c>
      <c r="N98" t="str">
        <f>IF($C98="","",VLOOKUP($C98,'MASTER WITH SUPPLIERS'!$A:$S,15,FALSE))</f>
        <v/>
      </c>
      <c r="O98" t="str">
        <f>IF($C98="","",VLOOKUP($C98,'MASTER WITH SUPPLIERS'!$A:$S,16,FALSE))</f>
        <v/>
      </c>
      <c r="P98" t="str">
        <f>IF($C98="","",VLOOKUP($C98,'MASTER WITH SUPPLIERS'!$A:$S,17,FALSE))</f>
        <v/>
      </c>
      <c r="Q98" t="str">
        <f>IF($C98="","",VLOOKUP($C98,'MASTER WITH SUPPLIERS'!$A:$S,18,FALSE))</f>
        <v/>
      </c>
      <c r="R98" t="str">
        <f>IF($C98="","",VLOOKUP($C98,'MASTER WITH SUPPLIERS'!$A:$S,19,FALSE))</f>
        <v/>
      </c>
      <c r="S98" t="str">
        <f>IF($C98="","",VLOOKUP($C98,'MASTER WITH SUPPLIERS'!$A:$S,20,FALSE))</f>
        <v/>
      </c>
      <c r="T98" t="str">
        <f>IF($C98="","",VLOOKUP($C98,'MASTER WITH SUPPLIERS'!$A:$S,21,FALSE))</f>
        <v/>
      </c>
    </row>
    <row r="99" spans="4:20" x14ac:dyDescent="0.25">
      <c r="D99" t="str">
        <f>IF($C99="","",VLOOKUP($C99,'MASTER WITH SUPPLIERS'!$A:$S,3,FALSE))</f>
        <v/>
      </c>
      <c r="E99" t="str">
        <f>IF($C99="","",VLOOKUP($C99,'MASTER WITH SUPPLIERS'!$A:$S,6,FALSE))</f>
        <v/>
      </c>
      <c r="F99" t="str">
        <f>IF($C99="","",VLOOKUP($C99,'MASTER WITH SUPPLIERS'!$A:$S,7,FALSE))</f>
        <v/>
      </c>
      <c r="G99" t="str">
        <f>IF($C99="","",VLOOKUP($C99,'MASTER WITH SUPPLIERS'!$A:$S,8,FALSE))</f>
        <v/>
      </c>
      <c r="H99" t="str">
        <f>IF($C99="","",VLOOKUP($C99,'MASTER WITH SUPPLIERS'!$A:$S,9,FALSE))</f>
        <v/>
      </c>
      <c r="I99" t="str">
        <f>IF($C99="","",VLOOKUP($C99,'MASTER WITH SUPPLIERS'!$A:$S,10,FALSE))</f>
        <v/>
      </c>
      <c r="J99" t="str">
        <f>IF($C99="","",VLOOKUP($C99,'MASTER WITH SUPPLIERS'!$A:$S,11,FALSE))</f>
        <v/>
      </c>
      <c r="K99" t="str">
        <f>IF($C99="","",VLOOKUP($C99,'MASTER WITH SUPPLIERS'!$A:$S,12,FALSE))</f>
        <v/>
      </c>
      <c r="L99" t="str">
        <f>IF($C99="","",VLOOKUP($C99,'MASTER WITH SUPPLIERS'!$A:$S,13,FALSE))</f>
        <v/>
      </c>
      <c r="M99" t="str">
        <f>IF($C99="","",VLOOKUP($C99,'MASTER WITH SUPPLIERS'!$A:$S,14,FALSE))</f>
        <v/>
      </c>
      <c r="N99" t="str">
        <f>IF($C99="","",VLOOKUP($C99,'MASTER WITH SUPPLIERS'!$A:$S,15,FALSE))</f>
        <v/>
      </c>
      <c r="O99" t="str">
        <f>IF($C99="","",VLOOKUP($C99,'MASTER WITH SUPPLIERS'!$A:$S,16,FALSE))</f>
        <v/>
      </c>
      <c r="P99" t="str">
        <f>IF($C99="","",VLOOKUP($C99,'MASTER WITH SUPPLIERS'!$A:$S,17,FALSE))</f>
        <v/>
      </c>
      <c r="Q99" t="str">
        <f>IF($C99="","",VLOOKUP($C99,'MASTER WITH SUPPLIERS'!$A:$S,18,FALSE))</f>
        <v/>
      </c>
      <c r="R99" t="str">
        <f>IF($C99="","",VLOOKUP($C99,'MASTER WITH SUPPLIERS'!$A:$S,19,FALSE))</f>
        <v/>
      </c>
      <c r="S99" t="str">
        <f>IF($C99="","",VLOOKUP($C99,'MASTER WITH SUPPLIERS'!$A:$S,20,FALSE))</f>
        <v/>
      </c>
      <c r="T99" t="str">
        <f>IF($C99="","",VLOOKUP($C99,'MASTER WITH SUPPLIERS'!$A:$S,21,FALSE))</f>
        <v/>
      </c>
    </row>
    <row r="100" spans="4:20" x14ac:dyDescent="0.25">
      <c r="D100" t="str">
        <f>IF($C100="","",VLOOKUP($C100,'MASTER WITH SUPPLIERS'!$A:$S,3,FALSE))</f>
        <v/>
      </c>
      <c r="E100" t="str">
        <f>IF($C100="","",VLOOKUP($C100,'MASTER WITH SUPPLIERS'!$A:$S,6,FALSE))</f>
        <v/>
      </c>
      <c r="F100" t="str">
        <f>IF($C100="","",VLOOKUP($C100,'MASTER WITH SUPPLIERS'!$A:$S,7,FALSE))</f>
        <v/>
      </c>
      <c r="G100" t="str">
        <f>IF($C100="","",VLOOKUP($C100,'MASTER WITH SUPPLIERS'!$A:$S,8,FALSE))</f>
        <v/>
      </c>
      <c r="H100" t="str">
        <f>IF($C100="","",VLOOKUP($C100,'MASTER WITH SUPPLIERS'!$A:$S,9,FALSE))</f>
        <v/>
      </c>
      <c r="I100" t="str">
        <f>IF($C100="","",VLOOKUP($C100,'MASTER WITH SUPPLIERS'!$A:$S,10,FALSE))</f>
        <v/>
      </c>
      <c r="J100" t="str">
        <f>IF($C100="","",VLOOKUP($C100,'MASTER WITH SUPPLIERS'!$A:$S,11,FALSE))</f>
        <v/>
      </c>
      <c r="K100" t="str">
        <f>IF($C100="","",VLOOKUP($C100,'MASTER WITH SUPPLIERS'!$A:$S,12,FALSE))</f>
        <v/>
      </c>
      <c r="L100" t="str">
        <f>IF($C100="","",VLOOKUP($C100,'MASTER WITH SUPPLIERS'!$A:$S,13,FALSE))</f>
        <v/>
      </c>
      <c r="M100" t="str">
        <f>IF($C100="","",VLOOKUP($C100,'MASTER WITH SUPPLIERS'!$A:$S,14,FALSE))</f>
        <v/>
      </c>
      <c r="N100" t="str">
        <f>IF($C100="","",VLOOKUP($C100,'MASTER WITH SUPPLIERS'!$A:$S,15,FALSE))</f>
        <v/>
      </c>
      <c r="O100" t="str">
        <f>IF($C100="","",VLOOKUP($C100,'MASTER WITH SUPPLIERS'!$A:$S,16,FALSE))</f>
        <v/>
      </c>
      <c r="P100" t="str">
        <f>IF($C100="","",VLOOKUP($C100,'MASTER WITH SUPPLIERS'!$A:$S,17,FALSE))</f>
        <v/>
      </c>
      <c r="Q100" t="str">
        <f>IF($C100="","",VLOOKUP($C100,'MASTER WITH SUPPLIERS'!$A:$S,18,FALSE))</f>
        <v/>
      </c>
      <c r="R100" t="str">
        <f>IF($C100="","",VLOOKUP($C100,'MASTER WITH SUPPLIERS'!$A:$S,19,FALSE))</f>
        <v/>
      </c>
      <c r="S100" t="str">
        <f>IF($C100="","",VLOOKUP($C100,'MASTER WITH SUPPLIERS'!$A:$S,20,FALSE))</f>
        <v/>
      </c>
      <c r="T100" t="str">
        <f>IF($C100="","",VLOOKUP($C100,'MASTER WITH SUPPLIERS'!$A:$S,21,FALSE))</f>
        <v/>
      </c>
    </row>
    <row r="101" spans="4:20" x14ac:dyDescent="0.25">
      <c r="D101" t="str">
        <f>IF($C101="","",VLOOKUP($C101,'MASTER WITH SUPPLIERS'!$A:$S,3,FALSE))</f>
        <v/>
      </c>
      <c r="E101" t="str">
        <f>IF($C101="","",VLOOKUP($C101,'MASTER WITH SUPPLIERS'!$A:$S,6,FALSE))</f>
        <v/>
      </c>
      <c r="F101" t="str">
        <f>IF($C101="","",VLOOKUP($C101,'MASTER WITH SUPPLIERS'!$A:$S,7,FALSE))</f>
        <v/>
      </c>
      <c r="G101" t="str">
        <f>IF($C101="","",VLOOKUP($C101,'MASTER WITH SUPPLIERS'!$A:$S,8,FALSE))</f>
        <v/>
      </c>
      <c r="H101" t="str">
        <f>IF($C101="","",VLOOKUP($C101,'MASTER WITH SUPPLIERS'!$A:$S,9,FALSE))</f>
        <v/>
      </c>
      <c r="I101" t="str">
        <f>IF($C101="","",VLOOKUP($C101,'MASTER WITH SUPPLIERS'!$A:$S,10,FALSE))</f>
        <v/>
      </c>
      <c r="J101" t="str">
        <f>IF($C101="","",VLOOKUP($C101,'MASTER WITH SUPPLIERS'!$A:$S,11,FALSE))</f>
        <v/>
      </c>
      <c r="K101" t="str">
        <f>IF($C101="","",VLOOKUP($C101,'MASTER WITH SUPPLIERS'!$A:$S,12,FALSE))</f>
        <v/>
      </c>
      <c r="L101" t="str">
        <f>IF($C101="","",VLOOKUP($C101,'MASTER WITH SUPPLIERS'!$A:$S,13,FALSE))</f>
        <v/>
      </c>
      <c r="M101" t="str">
        <f>IF($C101="","",VLOOKUP($C101,'MASTER WITH SUPPLIERS'!$A:$S,14,FALSE))</f>
        <v/>
      </c>
      <c r="N101" t="str">
        <f>IF($C101="","",VLOOKUP($C101,'MASTER WITH SUPPLIERS'!$A:$S,15,FALSE))</f>
        <v/>
      </c>
      <c r="O101" t="str">
        <f>IF($C101="","",VLOOKUP($C101,'MASTER WITH SUPPLIERS'!$A:$S,16,FALSE))</f>
        <v/>
      </c>
      <c r="P101" t="str">
        <f>IF($C101="","",VLOOKUP($C101,'MASTER WITH SUPPLIERS'!$A:$S,17,FALSE))</f>
        <v/>
      </c>
      <c r="Q101" t="str">
        <f>IF($C101="","",VLOOKUP($C101,'MASTER WITH SUPPLIERS'!$A:$S,18,FALSE))</f>
        <v/>
      </c>
      <c r="R101" t="str">
        <f>IF($C101="","",VLOOKUP($C101,'MASTER WITH SUPPLIERS'!$A:$S,19,FALSE))</f>
        <v/>
      </c>
      <c r="S101" t="str">
        <f>IF($C101="","",VLOOKUP($C101,'MASTER WITH SUPPLIERS'!$A:$S,20,FALSE))</f>
        <v/>
      </c>
      <c r="T101" t="str">
        <f>IF($C101="","",VLOOKUP($C101,'MASTER WITH SUPPLIERS'!$A:$S,21,FALSE))</f>
        <v/>
      </c>
    </row>
    <row r="102" spans="4:20" x14ac:dyDescent="0.25">
      <c r="D102" t="str">
        <f>IF($C102="","",VLOOKUP($C102,'MASTER WITH SUPPLIERS'!$A:$S,3,FALSE))</f>
        <v/>
      </c>
      <c r="E102" t="str">
        <f>IF($C102="","",VLOOKUP($C102,'MASTER WITH SUPPLIERS'!$A:$S,6,FALSE))</f>
        <v/>
      </c>
      <c r="F102" t="str">
        <f>IF($C102="","",VLOOKUP($C102,'MASTER WITH SUPPLIERS'!$A:$S,7,FALSE))</f>
        <v/>
      </c>
      <c r="G102" t="str">
        <f>IF($C102="","",VLOOKUP($C102,'MASTER WITH SUPPLIERS'!$A:$S,8,FALSE))</f>
        <v/>
      </c>
      <c r="H102" t="str">
        <f>IF($C102="","",VLOOKUP($C102,'MASTER WITH SUPPLIERS'!$A:$S,9,FALSE))</f>
        <v/>
      </c>
      <c r="I102" t="str">
        <f>IF($C102="","",VLOOKUP($C102,'MASTER WITH SUPPLIERS'!$A:$S,10,FALSE))</f>
        <v/>
      </c>
      <c r="J102" t="str">
        <f>IF($C102="","",VLOOKUP($C102,'MASTER WITH SUPPLIERS'!$A:$S,11,FALSE))</f>
        <v/>
      </c>
      <c r="K102" t="str">
        <f>IF($C102="","",VLOOKUP($C102,'MASTER WITH SUPPLIERS'!$A:$S,12,FALSE))</f>
        <v/>
      </c>
      <c r="L102" t="str">
        <f>IF($C102="","",VLOOKUP($C102,'MASTER WITH SUPPLIERS'!$A:$S,13,FALSE))</f>
        <v/>
      </c>
      <c r="M102" t="str">
        <f>IF($C102="","",VLOOKUP($C102,'MASTER WITH SUPPLIERS'!$A:$S,14,FALSE))</f>
        <v/>
      </c>
      <c r="N102" t="str">
        <f>IF($C102="","",VLOOKUP($C102,'MASTER WITH SUPPLIERS'!$A:$S,15,FALSE))</f>
        <v/>
      </c>
      <c r="O102" t="str">
        <f>IF($C102="","",VLOOKUP($C102,'MASTER WITH SUPPLIERS'!$A:$S,16,FALSE))</f>
        <v/>
      </c>
      <c r="P102" t="str">
        <f>IF($C102="","",VLOOKUP($C102,'MASTER WITH SUPPLIERS'!$A:$S,17,FALSE))</f>
        <v/>
      </c>
      <c r="Q102" t="str">
        <f>IF($C102="","",VLOOKUP($C102,'MASTER WITH SUPPLIERS'!$A:$S,18,FALSE))</f>
        <v/>
      </c>
      <c r="R102" t="str">
        <f>IF($C102="","",VLOOKUP($C102,'MASTER WITH SUPPLIERS'!$A:$S,19,FALSE))</f>
        <v/>
      </c>
      <c r="S102" t="str">
        <f>IF($C102="","",VLOOKUP($C102,'MASTER WITH SUPPLIERS'!$A:$S,20,FALSE))</f>
        <v/>
      </c>
      <c r="T102" t="str">
        <f>IF($C102="","",VLOOKUP($C102,'MASTER WITH SUPPLIERS'!$A:$S,21,FALSE))</f>
        <v/>
      </c>
    </row>
    <row r="103" spans="4:20" x14ac:dyDescent="0.25">
      <c r="D103" t="str">
        <f>IF($C103="","",VLOOKUP($C103,'MASTER WITH SUPPLIERS'!$A:$S,3,FALSE))</f>
        <v/>
      </c>
      <c r="E103" t="str">
        <f>IF($C103="","",VLOOKUP($C103,'MASTER WITH SUPPLIERS'!$A:$S,6,FALSE))</f>
        <v/>
      </c>
      <c r="F103" t="str">
        <f>IF($C103="","",VLOOKUP($C103,'MASTER WITH SUPPLIERS'!$A:$S,7,FALSE))</f>
        <v/>
      </c>
      <c r="G103" t="str">
        <f>IF($C103="","",VLOOKUP($C103,'MASTER WITH SUPPLIERS'!$A:$S,8,FALSE))</f>
        <v/>
      </c>
      <c r="H103" t="str">
        <f>IF($C103="","",VLOOKUP($C103,'MASTER WITH SUPPLIERS'!$A:$S,9,FALSE))</f>
        <v/>
      </c>
      <c r="I103" t="str">
        <f>IF($C103="","",VLOOKUP($C103,'MASTER WITH SUPPLIERS'!$A:$S,10,FALSE))</f>
        <v/>
      </c>
      <c r="J103" t="str">
        <f>IF($C103="","",VLOOKUP($C103,'MASTER WITH SUPPLIERS'!$A:$S,11,FALSE))</f>
        <v/>
      </c>
      <c r="K103" t="str">
        <f>IF($C103="","",VLOOKUP($C103,'MASTER WITH SUPPLIERS'!$A:$S,12,FALSE))</f>
        <v/>
      </c>
      <c r="L103" t="str">
        <f>IF($C103="","",VLOOKUP($C103,'MASTER WITH SUPPLIERS'!$A:$S,13,FALSE))</f>
        <v/>
      </c>
      <c r="M103" t="str">
        <f>IF($C103="","",VLOOKUP($C103,'MASTER WITH SUPPLIERS'!$A:$S,14,FALSE))</f>
        <v/>
      </c>
      <c r="N103" t="str">
        <f>IF($C103="","",VLOOKUP($C103,'MASTER WITH SUPPLIERS'!$A:$S,15,FALSE))</f>
        <v/>
      </c>
      <c r="O103" t="str">
        <f>IF($C103="","",VLOOKUP($C103,'MASTER WITH SUPPLIERS'!$A:$S,16,FALSE))</f>
        <v/>
      </c>
      <c r="P103" t="str">
        <f>IF($C103="","",VLOOKUP($C103,'MASTER WITH SUPPLIERS'!$A:$S,17,FALSE))</f>
        <v/>
      </c>
      <c r="Q103" t="str">
        <f>IF($C103="","",VLOOKUP($C103,'MASTER WITH SUPPLIERS'!$A:$S,18,FALSE))</f>
        <v/>
      </c>
      <c r="R103" t="str">
        <f>IF($C103="","",VLOOKUP($C103,'MASTER WITH SUPPLIERS'!$A:$S,19,FALSE))</f>
        <v/>
      </c>
      <c r="S103" t="str">
        <f>IF($C103="","",VLOOKUP($C103,'MASTER WITH SUPPLIERS'!$A:$S,20,FALSE))</f>
        <v/>
      </c>
      <c r="T103" t="str">
        <f>IF($C103="","",VLOOKUP($C103,'MASTER WITH SUPPLIERS'!$A:$S,21,FALSE))</f>
        <v/>
      </c>
    </row>
    <row r="104" spans="4:20" x14ac:dyDescent="0.25">
      <c r="D104" t="str">
        <f>IF($C104="","",VLOOKUP($C104,'MASTER WITH SUPPLIERS'!$A:$S,3,FALSE))</f>
        <v/>
      </c>
      <c r="E104" t="str">
        <f>IF($C104="","",VLOOKUP($C104,'MASTER WITH SUPPLIERS'!$A:$S,6,FALSE))</f>
        <v/>
      </c>
      <c r="F104" t="str">
        <f>IF($C104="","",VLOOKUP($C104,'MASTER WITH SUPPLIERS'!$A:$S,7,FALSE))</f>
        <v/>
      </c>
      <c r="G104" t="str">
        <f>IF($C104="","",VLOOKUP($C104,'MASTER WITH SUPPLIERS'!$A:$S,8,FALSE))</f>
        <v/>
      </c>
      <c r="H104" t="str">
        <f>IF($C104="","",VLOOKUP($C104,'MASTER WITH SUPPLIERS'!$A:$S,9,FALSE))</f>
        <v/>
      </c>
      <c r="I104" t="str">
        <f>IF($C104="","",VLOOKUP($C104,'MASTER WITH SUPPLIERS'!$A:$S,10,FALSE))</f>
        <v/>
      </c>
      <c r="J104" t="str">
        <f>IF($C104="","",VLOOKUP($C104,'MASTER WITH SUPPLIERS'!$A:$S,11,FALSE))</f>
        <v/>
      </c>
      <c r="K104" t="str">
        <f>IF($C104="","",VLOOKUP($C104,'MASTER WITH SUPPLIERS'!$A:$S,12,FALSE))</f>
        <v/>
      </c>
      <c r="L104" t="str">
        <f>IF($C104="","",VLOOKUP($C104,'MASTER WITH SUPPLIERS'!$A:$S,13,FALSE))</f>
        <v/>
      </c>
      <c r="M104" t="str">
        <f>IF($C104="","",VLOOKUP($C104,'MASTER WITH SUPPLIERS'!$A:$S,14,FALSE))</f>
        <v/>
      </c>
      <c r="N104" t="str">
        <f>IF($C104="","",VLOOKUP($C104,'MASTER WITH SUPPLIERS'!$A:$S,15,FALSE))</f>
        <v/>
      </c>
      <c r="O104" t="str">
        <f>IF($C104="","",VLOOKUP($C104,'MASTER WITH SUPPLIERS'!$A:$S,16,FALSE))</f>
        <v/>
      </c>
      <c r="P104" t="str">
        <f>IF($C104="","",VLOOKUP($C104,'MASTER WITH SUPPLIERS'!$A:$S,17,FALSE))</f>
        <v/>
      </c>
      <c r="Q104" t="str">
        <f>IF($C104="","",VLOOKUP($C104,'MASTER WITH SUPPLIERS'!$A:$S,18,FALSE))</f>
        <v/>
      </c>
      <c r="R104" t="str">
        <f>IF($C104="","",VLOOKUP($C104,'MASTER WITH SUPPLIERS'!$A:$S,19,FALSE))</f>
        <v/>
      </c>
      <c r="S104" t="str">
        <f>IF($C104="","",VLOOKUP($C104,'MASTER WITH SUPPLIERS'!$A:$S,20,FALSE))</f>
        <v/>
      </c>
      <c r="T104" t="str">
        <f>IF($C104="","",VLOOKUP($C104,'MASTER WITH SUPPLIERS'!$A:$S,21,FALSE))</f>
        <v/>
      </c>
    </row>
    <row r="105" spans="4:20" x14ac:dyDescent="0.25">
      <c r="D105" t="str">
        <f>IF($C105="","",VLOOKUP($C105,'MASTER WITH SUPPLIERS'!$A:$S,3,FALSE))</f>
        <v/>
      </c>
      <c r="E105" t="str">
        <f>IF($C105="","",VLOOKUP($C105,'MASTER WITH SUPPLIERS'!$A:$S,6,FALSE))</f>
        <v/>
      </c>
      <c r="F105" t="str">
        <f>IF($C105="","",VLOOKUP($C105,'MASTER WITH SUPPLIERS'!$A:$S,7,FALSE))</f>
        <v/>
      </c>
      <c r="G105" t="str">
        <f>IF($C105="","",VLOOKUP($C105,'MASTER WITH SUPPLIERS'!$A:$S,8,FALSE))</f>
        <v/>
      </c>
      <c r="H105" t="str">
        <f>IF($C105="","",VLOOKUP($C105,'MASTER WITH SUPPLIERS'!$A:$S,9,FALSE))</f>
        <v/>
      </c>
      <c r="I105" t="str">
        <f>IF($C105="","",VLOOKUP($C105,'MASTER WITH SUPPLIERS'!$A:$S,10,FALSE))</f>
        <v/>
      </c>
      <c r="J105" t="str">
        <f>IF($C105="","",VLOOKUP($C105,'MASTER WITH SUPPLIERS'!$A:$S,11,FALSE))</f>
        <v/>
      </c>
      <c r="K105" t="str">
        <f>IF($C105="","",VLOOKUP($C105,'MASTER WITH SUPPLIERS'!$A:$S,12,FALSE))</f>
        <v/>
      </c>
      <c r="L105" t="str">
        <f>IF($C105="","",VLOOKUP($C105,'MASTER WITH SUPPLIERS'!$A:$S,13,FALSE))</f>
        <v/>
      </c>
      <c r="M105" t="str">
        <f>IF($C105="","",VLOOKUP($C105,'MASTER WITH SUPPLIERS'!$A:$S,14,FALSE))</f>
        <v/>
      </c>
      <c r="N105" t="str">
        <f>IF($C105="","",VLOOKUP($C105,'MASTER WITH SUPPLIERS'!$A:$S,15,FALSE))</f>
        <v/>
      </c>
      <c r="O105" t="str">
        <f>IF($C105="","",VLOOKUP($C105,'MASTER WITH SUPPLIERS'!$A:$S,16,FALSE))</f>
        <v/>
      </c>
      <c r="P105" t="str">
        <f>IF($C105="","",VLOOKUP($C105,'MASTER WITH SUPPLIERS'!$A:$S,17,FALSE))</f>
        <v/>
      </c>
      <c r="Q105" t="str">
        <f>IF($C105="","",VLOOKUP($C105,'MASTER WITH SUPPLIERS'!$A:$S,18,FALSE))</f>
        <v/>
      </c>
      <c r="R105" t="str">
        <f>IF($C105="","",VLOOKUP($C105,'MASTER WITH SUPPLIERS'!$A:$S,19,FALSE))</f>
        <v/>
      </c>
      <c r="S105" t="str">
        <f>IF($C105="","",VLOOKUP($C105,'MASTER WITH SUPPLIERS'!$A:$S,20,FALSE))</f>
        <v/>
      </c>
      <c r="T105" t="str">
        <f>IF($C105="","",VLOOKUP($C105,'MASTER WITH SUPPLIERS'!$A:$S,21,FALSE))</f>
        <v/>
      </c>
    </row>
    <row r="106" spans="4:20" x14ac:dyDescent="0.25">
      <c r="D106" t="str">
        <f>IF($C106="","",VLOOKUP($C106,'MASTER WITH SUPPLIERS'!$A:$S,3,FALSE))</f>
        <v/>
      </c>
      <c r="E106" t="str">
        <f>IF($C106="","",VLOOKUP($C106,'MASTER WITH SUPPLIERS'!$A:$S,6,FALSE))</f>
        <v/>
      </c>
      <c r="F106" t="str">
        <f>IF($C106="","",VLOOKUP($C106,'MASTER WITH SUPPLIERS'!$A:$S,7,FALSE))</f>
        <v/>
      </c>
      <c r="G106" t="str">
        <f>IF($C106="","",VLOOKUP($C106,'MASTER WITH SUPPLIERS'!$A:$S,8,FALSE))</f>
        <v/>
      </c>
      <c r="H106" t="str">
        <f>IF($C106="","",VLOOKUP($C106,'MASTER WITH SUPPLIERS'!$A:$S,9,FALSE))</f>
        <v/>
      </c>
      <c r="I106" t="str">
        <f>IF($C106="","",VLOOKUP($C106,'MASTER WITH SUPPLIERS'!$A:$S,10,FALSE))</f>
        <v/>
      </c>
      <c r="J106" t="str">
        <f>IF($C106="","",VLOOKUP($C106,'MASTER WITH SUPPLIERS'!$A:$S,11,FALSE))</f>
        <v/>
      </c>
      <c r="K106" t="str">
        <f>IF($C106="","",VLOOKUP($C106,'MASTER WITH SUPPLIERS'!$A:$S,12,FALSE))</f>
        <v/>
      </c>
      <c r="L106" t="str">
        <f>IF($C106="","",VLOOKUP($C106,'MASTER WITH SUPPLIERS'!$A:$S,13,FALSE))</f>
        <v/>
      </c>
      <c r="M106" t="str">
        <f>IF($C106="","",VLOOKUP($C106,'MASTER WITH SUPPLIERS'!$A:$S,14,FALSE))</f>
        <v/>
      </c>
      <c r="N106" t="str">
        <f>IF($C106="","",VLOOKUP($C106,'MASTER WITH SUPPLIERS'!$A:$S,15,FALSE))</f>
        <v/>
      </c>
      <c r="O106" t="str">
        <f>IF($C106="","",VLOOKUP($C106,'MASTER WITH SUPPLIERS'!$A:$S,16,FALSE))</f>
        <v/>
      </c>
      <c r="P106" t="str">
        <f>IF($C106="","",VLOOKUP($C106,'MASTER WITH SUPPLIERS'!$A:$S,17,FALSE))</f>
        <v/>
      </c>
      <c r="Q106" t="str">
        <f>IF($C106="","",VLOOKUP($C106,'MASTER WITH SUPPLIERS'!$A:$S,18,FALSE))</f>
        <v/>
      </c>
      <c r="R106" t="str">
        <f>IF($C106="","",VLOOKUP($C106,'MASTER WITH SUPPLIERS'!$A:$S,19,FALSE))</f>
        <v/>
      </c>
      <c r="S106" t="str">
        <f>IF($C106="","",VLOOKUP($C106,'MASTER WITH SUPPLIERS'!$A:$S,20,FALSE))</f>
        <v/>
      </c>
      <c r="T106" t="str">
        <f>IF($C106="","",VLOOKUP($C106,'MASTER WITH SUPPLIERS'!$A:$S,21,FALSE))</f>
        <v/>
      </c>
    </row>
    <row r="107" spans="4:20" x14ac:dyDescent="0.25">
      <c r="D107" t="str">
        <f>IF($C107="","",VLOOKUP($C107,'MASTER WITH SUPPLIERS'!$A:$S,3,FALSE))</f>
        <v/>
      </c>
      <c r="E107" t="str">
        <f>IF($C107="","",VLOOKUP($C107,'MASTER WITH SUPPLIERS'!$A:$S,6,FALSE))</f>
        <v/>
      </c>
      <c r="F107" t="str">
        <f>IF($C107="","",VLOOKUP($C107,'MASTER WITH SUPPLIERS'!$A:$S,7,FALSE))</f>
        <v/>
      </c>
      <c r="G107" t="str">
        <f>IF($C107="","",VLOOKUP($C107,'MASTER WITH SUPPLIERS'!$A:$S,8,FALSE))</f>
        <v/>
      </c>
      <c r="H107" t="str">
        <f>IF($C107="","",VLOOKUP($C107,'MASTER WITH SUPPLIERS'!$A:$S,9,FALSE))</f>
        <v/>
      </c>
      <c r="I107" t="str">
        <f>IF($C107="","",VLOOKUP($C107,'MASTER WITH SUPPLIERS'!$A:$S,10,FALSE))</f>
        <v/>
      </c>
      <c r="J107" t="str">
        <f>IF($C107="","",VLOOKUP($C107,'MASTER WITH SUPPLIERS'!$A:$S,11,FALSE))</f>
        <v/>
      </c>
      <c r="K107" t="str">
        <f>IF($C107="","",VLOOKUP($C107,'MASTER WITH SUPPLIERS'!$A:$S,12,FALSE))</f>
        <v/>
      </c>
      <c r="L107" t="str">
        <f>IF($C107="","",VLOOKUP($C107,'MASTER WITH SUPPLIERS'!$A:$S,13,FALSE))</f>
        <v/>
      </c>
      <c r="M107" t="str">
        <f>IF($C107="","",VLOOKUP($C107,'MASTER WITH SUPPLIERS'!$A:$S,14,FALSE))</f>
        <v/>
      </c>
      <c r="N107" t="str">
        <f>IF($C107="","",VLOOKUP($C107,'MASTER WITH SUPPLIERS'!$A:$S,15,FALSE))</f>
        <v/>
      </c>
      <c r="O107" t="str">
        <f>IF($C107="","",VLOOKUP($C107,'MASTER WITH SUPPLIERS'!$A:$S,16,FALSE))</f>
        <v/>
      </c>
      <c r="P107" t="str">
        <f>IF($C107="","",VLOOKUP($C107,'MASTER WITH SUPPLIERS'!$A:$S,17,FALSE))</f>
        <v/>
      </c>
      <c r="Q107" t="str">
        <f>IF($C107="","",VLOOKUP($C107,'MASTER WITH SUPPLIERS'!$A:$S,18,FALSE))</f>
        <v/>
      </c>
      <c r="R107" t="str">
        <f>IF($C107="","",VLOOKUP($C107,'MASTER WITH SUPPLIERS'!$A:$S,19,FALSE))</f>
        <v/>
      </c>
      <c r="S107" t="str">
        <f>IF($C107="","",VLOOKUP($C107,'MASTER WITH SUPPLIERS'!$A:$S,20,FALSE))</f>
        <v/>
      </c>
      <c r="T107" t="str">
        <f>IF($C107="","",VLOOKUP($C107,'MASTER WITH SUPPLIERS'!$A:$S,21,FALSE))</f>
        <v/>
      </c>
    </row>
    <row r="108" spans="4:20" x14ac:dyDescent="0.25">
      <c r="D108" t="str">
        <f>IF($C108="","",VLOOKUP($C108,'MASTER WITH SUPPLIERS'!$A:$S,3,FALSE))</f>
        <v/>
      </c>
      <c r="E108" t="str">
        <f>IF($C108="","",VLOOKUP($C108,'MASTER WITH SUPPLIERS'!$A:$S,6,FALSE))</f>
        <v/>
      </c>
      <c r="F108" t="str">
        <f>IF($C108="","",VLOOKUP($C108,'MASTER WITH SUPPLIERS'!$A:$S,7,FALSE))</f>
        <v/>
      </c>
      <c r="G108" t="str">
        <f>IF($C108="","",VLOOKUP($C108,'MASTER WITH SUPPLIERS'!$A:$S,8,FALSE))</f>
        <v/>
      </c>
      <c r="H108" t="str">
        <f>IF($C108="","",VLOOKUP($C108,'MASTER WITH SUPPLIERS'!$A:$S,9,FALSE))</f>
        <v/>
      </c>
      <c r="I108" t="str">
        <f>IF($C108="","",VLOOKUP($C108,'MASTER WITH SUPPLIERS'!$A:$S,10,FALSE))</f>
        <v/>
      </c>
      <c r="J108" t="str">
        <f>IF($C108="","",VLOOKUP($C108,'MASTER WITH SUPPLIERS'!$A:$S,11,FALSE))</f>
        <v/>
      </c>
      <c r="K108" t="str">
        <f>IF($C108="","",VLOOKUP($C108,'MASTER WITH SUPPLIERS'!$A:$S,12,FALSE))</f>
        <v/>
      </c>
      <c r="L108" t="str">
        <f>IF($C108="","",VLOOKUP($C108,'MASTER WITH SUPPLIERS'!$A:$S,13,FALSE))</f>
        <v/>
      </c>
      <c r="M108" t="str">
        <f>IF($C108="","",VLOOKUP($C108,'MASTER WITH SUPPLIERS'!$A:$S,14,FALSE))</f>
        <v/>
      </c>
      <c r="N108" t="str">
        <f>IF($C108="","",VLOOKUP($C108,'MASTER WITH SUPPLIERS'!$A:$S,15,FALSE))</f>
        <v/>
      </c>
      <c r="O108" t="str">
        <f>IF($C108="","",VLOOKUP($C108,'MASTER WITH SUPPLIERS'!$A:$S,16,FALSE))</f>
        <v/>
      </c>
      <c r="P108" t="str">
        <f>IF($C108="","",VLOOKUP($C108,'MASTER WITH SUPPLIERS'!$A:$S,17,FALSE))</f>
        <v/>
      </c>
      <c r="Q108" t="str">
        <f>IF($C108="","",VLOOKUP($C108,'MASTER WITH SUPPLIERS'!$A:$S,18,FALSE))</f>
        <v/>
      </c>
      <c r="R108" t="str">
        <f>IF($C108="","",VLOOKUP($C108,'MASTER WITH SUPPLIERS'!$A:$S,19,FALSE))</f>
        <v/>
      </c>
      <c r="S108" t="str">
        <f>IF($C108="","",VLOOKUP($C108,'MASTER WITH SUPPLIERS'!$A:$S,20,FALSE))</f>
        <v/>
      </c>
      <c r="T108" t="str">
        <f>IF($C108="","",VLOOKUP($C108,'MASTER WITH SUPPLIERS'!$A:$S,21,FALSE))</f>
        <v/>
      </c>
    </row>
    <row r="109" spans="4:20" x14ac:dyDescent="0.25">
      <c r="D109" t="str">
        <f>IF($C109="","",VLOOKUP($C109,'MASTER WITH SUPPLIERS'!$A:$S,3,FALSE))</f>
        <v/>
      </c>
      <c r="E109" t="str">
        <f>IF($C109="","",VLOOKUP($C109,'MASTER WITH SUPPLIERS'!$A:$S,6,FALSE))</f>
        <v/>
      </c>
      <c r="F109" t="str">
        <f>IF($C109="","",VLOOKUP($C109,'MASTER WITH SUPPLIERS'!$A:$S,7,FALSE))</f>
        <v/>
      </c>
      <c r="G109" t="str">
        <f>IF($C109="","",VLOOKUP($C109,'MASTER WITH SUPPLIERS'!$A:$S,8,FALSE))</f>
        <v/>
      </c>
      <c r="H109" t="str">
        <f>IF($C109="","",VLOOKUP($C109,'MASTER WITH SUPPLIERS'!$A:$S,9,FALSE))</f>
        <v/>
      </c>
      <c r="I109" t="str">
        <f>IF($C109="","",VLOOKUP($C109,'MASTER WITH SUPPLIERS'!$A:$S,10,FALSE))</f>
        <v/>
      </c>
      <c r="J109" t="str">
        <f>IF($C109="","",VLOOKUP($C109,'MASTER WITH SUPPLIERS'!$A:$S,11,FALSE))</f>
        <v/>
      </c>
      <c r="K109" t="str">
        <f>IF($C109="","",VLOOKUP($C109,'MASTER WITH SUPPLIERS'!$A:$S,12,FALSE))</f>
        <v/>
      </c>
      <c r="L109" t="str">
        <f>IF($C109="","",VLOOKUP($C109,'MASTER WITH SUPPLIERS'!$A:$S,13,FALSE))</f>
        <v/>
      </c>
      <c r="M109" t="str">
        <f>IF($C109="","",VLOOKUP($C109,'MASTER WITH SUPPLIERS'!$A:$S,14,FALSE))</f>
        <v/>
      </c>
      <c r="N109" t="str">
        <f>IF($C109="","",VLOOKUP($C109,'MASTER WITH SUPPLIERS'!$A:$S,15,FALSE))</f>
        <v/>
      </c>
      <c r="O109" t="str">
        <f>IF($C109="","",VLOOKUP($C109,'MASTER WITH SUPPLIERS'!$A:$S,16,FALSE))</f>
        <v/>
      </c>
      <c r="P109" t="str">
        <f>IF($C109="","",VLOOKUP($C109,'MASTER WITH SUPPLIERS'!$A:$S,17,FALSE))</f>
        <v/>
      </c>
      <c r="Q109" t="str">
        <f>IF($C109="","",VLOOKUP($C109,'MASTER WITH SUPPLIERS'!$A:$S,18,FALSE))</f>
        <v/>
      </c>
      <c r="R109" t="str">
        <f>IF($C109="","",VLOOKUP($C109,'MASTER WITH SUPPLIERS'!$A:$S,19,FALSE))</f>
        <v/>
      </c>
      <c r="S109" t="str">
        <f>IF($C109="","",VLOOKUP($C109,'MASTER WITH SUPPLIERS'!$A:$S,20,FALSE))</f>
        <v/>
      </c>
      <c r="T109" t="str">
        <f>IF($C109="","",VLOOKUP($C109,'MASTER WITH SUPPLIERS'!$A:$S,21,FALSE))</f>
        <v/>
      </c>
    </row>
    <row r="110" spans="4:20" x14ac:dyDescent="0.25">
      <c r="D110" t="str">
        <f>IF($C110="","",VLOOKUP($C110,'MASTER WITH SUPPLIERS'!$A:$S,3,FALSE))</f>
        <v/>
      </c>
      <c r="E110" t="str">
        <f>IF($C110="","",VLOOKUP($C110,'MASTER WITH SUPPLIERS'!$A:$S,6,FALSE))</f>
        <v/>
      </c>
      <c r="F110" t="str">
        <f>IF($C110="","",VLOOKUP($C110,'MASTER WITH SUPPLIERS'!$A:$S,7,FALSE))</f>
        <v/>
      </c>
      <c r="G110" t="str">
        <f>IF($C110="","",VLOOKUP($C110,'MASTER WITH SUPPLIERS'!$A:$S,8,FALSE))</f>
        <v/>
      </c>
      <c r="H110" t="str">
        <f>IF($C110="","",VLOOKUP($C110,'MASTER WITH SUPPLIERS'!$A:$S,9,FALSE))</f>
        <v/>
      </c>
      <c r="I110" t="str">
        <f>IF($C110="","",VLOOKUP($C110,'MASTER WITH SUPPLIERS'!$A:$S,10,FALSE))</f>
        <v/>
      </c>
      <c r="J110" t="str">
        <f>IF($C110="","",VLOOKUP($C110,'MASTER WITH SUPPLIERS'!$A:$S,11,FALSE))</f>
        <v/>
      </c>
      <c r="K110" t="str">
        <f>IF($C110="","",VLOOKUP($C110,'MASTER WITH SUPPLIERS'!$A:$S,12,FALSE))</f>
        <v/>
      </c>
      <c r="L110" t="str">
        <f>IF($C110="","",VLOOKUP($C110,'MASTER WITH SUPPLIERS'!$A:$S,13,FALSE))</f>
        <v/>
      </c>
      <c r="M110" t="str">
        <f>IF($C110="","",VLOOKUP($C110,'MASTER WITH SUPPLIERS'!$A:$S,14,FALSE))</f>
        <v/>
      </c>
      <c r="N110" t="str">
        <f>IF($C110="","",VLOOKUP($C110,'MASTER WITH SUPPLIERS'!$A:$S,15,FALSE))</f>
        <v/>
      </c>
      <c r="O110" t="str">
        <f>IF($C110="","",VLOOKUP($C110,'MASTER WITH SUPPLIERS'!$A:$S,16,FALSE))</f>
        <v/>
      </c>
      <c r="P110" t="str">
        <f>IF($C110="","",VLOOKUP($C110,'MASTER WITH SUPPLIERS'!$A:$S,17,FALSE))</f>
        <v/>
      </c>
      <c r="Q110" t="str">
        <f>IF($C110="","",VLOOKUP($C110,'MASTER WITH SUPPLIERS'!$A:$S,18,FALSE))</f>
        <v/>
      </c>
      <c r="R110" t="str">
        <f>IF($C110="","",VLOOKUP($C110,'MASTER WITH SUPPLIERS'!$A:$S,19,FALSE))</f>
        <v/>
      </c>
      <c r="S110" t="str">
        <f>IF($C110="","",VLOOKUP($C110,'MASTER WITH SUPPLIERS'!$A:$S,20,FALSE))</f>
        <v/>
      </c>
      <c r="T110" t="str">
        <f>IF($C110="","",VLOOKUP($C110,'MASTER WITH SUPPLIERS'!$A:$S,21,FALSE))</f>
        <v/>
      </c>
    </row>
    <row r="111" spans="4:20" x14ac:dyDescent="0.25">
      <c r="D111" t="str">
        <f>IF($C111="","",VLOOKUP($C111,'MASTER WITH SUPPLIERS'!$A:$S,3,FALSE))</f>
        <v/>
      </c>
      <c r="E111" t="str">
        <f>IF($C111="","",VLOOKUP($C111,'MASTER WITH SUPPLIERS'!$A:$S,6,FALSE))</f>
        <v/>
      </c>
      <c r="F111" t="str">
        <f>IF($C111="","",VLOOKUP($C111,'MASTER WITH SUPPLIERS'!$A:$S,7,FALSE))</f>
        <v/>
      </c>
      <c r="G111" t="str">
        <f>IF($C111="","",VLOOKUP($C111,'MASTER WITH SUPPLIERS'!$A:$S,8,FALSE))</f>
        <v/>
      </c>
      <c r="H111" t="str">
        <f>IF($C111="","",VLOOKUP($C111,'MASTER WITH SUPPLIERS'!$A:$S,9,FALSE))</f>
        <v/>
      </c>
      <c r="I111" t="str">
        <f>IF($C111="","",VLOOKUP($C111,'MASTER WITH SUPPLIERS'!$A:$S,10,FALSE))</f>
        <v/>
      </c>
      <c r="J111" t="str">
        <f>IF($C111="","",VLOOKUP($C111,'MASTER WITH SUPPLIERS'!$A:$S,11,FALSE))</f>
        <v/>
      </c>
      <c r="K111" t="str">
        <f>IF($C111="","",VLOOKUP($C111,'MASTER WITH SUPPLIERS'!$A:$S,12,FALSE))</f>
        <v/>
      </c>
      <c r="L111" t="str">
        <f>IF($C111="","",VLOOKUP($C111,'MASTER WITH SUPPLIERS'!$A:$S,13,FALSE))</f>
        <v/>
      </c>
      <c r="M111" t="str">
        <f>IF($C111="","",VLOOKUP($C111,'MASTER WITH SUPPLIERS'!$A:$S,14,FALSE))</f>
        <v/>
      </c>
      <c r="N111" t="str">
        <f>IF($C111="","",VLOOKUP($C111,'MASTER WITH SUPPLIERS'!$A:$S,15,FALSE))</f>
        <v/>
      </c>
      <c r="O111" t="str">
        <f>IF($C111="","",VLOOKUP($C111,'MASTER WITH SUPPLIERS'!$A:$S,16,FALSE))</f>
        <v/>
      </c>
      <c r="P111" t="str">
        <f>IF($C111="","",VLOOKUP($C111,'MASTER WITH SUPPLIERS'!$A:$S,17,FALSE))</f>
        <v/>
      </c>
      <c r="Q111" t="str">
        <f>IF($C111="","",VLOOKUP($C111,'MASTER WITH SUPPLIERS'!$A:$S,18,FALSE))</f>
        <v/>
      </c>
      <c r="R111" t="str">
        <f>IF($C111="","",VLOOKUP($C111,'MASTER WITH SUPPLIERS'!$A:$S,19,FALSE))</f>
        <v/>
      </c>
      <c r="S111" t="str">
        <f>IF($C111="","",VLOOKUP($C111,'MASTER WITH SUPPLIERS'!$A:$S,20,FALSE))</f>
        <v/>
      </c>
      <c r="T111" t="str">
        <f>IF($C111="","",VLOOKUP($C111,'MASTER WITH SUPPLIERS'!$A:$S,21,FALSE))</f>
        <v/>
      </c>
    </row>
    <row r="112" spans="4:20" x14ac:dyDescent="0.25">
      <c r="D112" t="str">
        <f>IF($C112="","",VLOOKUP($C112,'MASTER WITH SUPPLIERS'!$A:$S,3,FALSE))</f>
        <v/>
      </c>
      <c r="E112" t="str">
        <f>IF($C112="","",VLOOKUP($C112,'MASTER WITH SUPPLIERS'!$A:$S,6,FALSE))</f>
        <v/>
      </c>
      <c r="F112" t="str">
        <f>IF($C112="","",VLOOKUP($C112,'MASTER WITH SUPPLIERS'!$A:$S,7,FALSE))</f>
        <v/>
      </c>
      <c r="G112" t="str">
        <f>IF($C112="","",VLOOKUP($C112,'MASTER WITH SUPPLIERS'!$A:$S,8,FALSE))</f>
        <v/>
      </c>
      <c r="H112" t="str">
        <f>IF($C112="","",VLOOKUP($C112,'MASTER WITH SUPPLIERS'!$A:$S,9,FALSE))</f>
        <v/>
      </c>
      <c r="I112" t="str">
        <f>IF($C112="","",VLOOKUP($C112,'MASTER WITH SUPPLIERS'!$A:$S,10,FALSE))</f>
        <v/>
      </c>
      <c r="J112" t="str">
        <f>IF($C112="","",VLOOKUP($C112,'MASTER WITH SUPPLIERS'!$A:$S,11,FALSE))</f>
        <v/>
      </c>
      <c r="K112" t="str">
        <f>IF($C112="","",VLOOKUP($C112,'MASTER WITH SUPPLIERS'!$A:$S,12,FALSE))</f>
        <v/>
      </c>
      <c r="L112" t="str">
        <f>IF($C112="","",VLOOKUP($C112,'MASTER WITH SUPPLIERS'!$A:$S,13,FALSE))</f>
        <v/>
      </c>
      <c r="M112" t="str">
        <f>IF($C112="","",VLOOKUP($C112,'MASTER WITH SUPPLIERS'!$A:$S,14,FALSE))</f>
        <v/>
      </c>
      <c r="N112" t="str">
        <f>IF($C112="","",VLOOKUP($C112,'MASTER WITH SUPPLIERS'!$A:$S,15,FALSE))</f>
        <v/>
      </c>
      <c r="O112" t="str">
        <f>IF($C112="","",VLOOKUP($C112,'MASTER WITH SUPPLIERS'!$A:$S,16,FALSE))</f>
        <v/>
      </c>
      <c r="P112" t="str">
        <f>IF($C112="","",VLOOKUP($C112,'MASTER WITH SUPPLIERS'!$A:$S,17,FALSE))</f>
        <v/>
      </c>
      <c r="Q112" t="str">
        <f>IF($C112="","",VLOOKUP($C112,'MASTER WITH SUPPLIERS'!$A:$S,18,FALSE))</f>
        <v/>
      </c>
      <c r="R112" t="str">
        <f>IF($C112="","",VLOOKUP($C112,'MASTER WITH SUPPLIERS'!$A:$S,19,FALSE))</f>
        <v/>
      </c>
      <c r="S112" t="str">
        <f>IF($C112="","",VLOOKUP($C112,'MASTER WITH SUPPLIERS'!$A:$S,20,FALSE))</f>
        <v/>
      </c>
      <c r="T112" t="str">
        <f>IF($C112="","",VLOOKUP($C112,'MASTER WITH SUPPLIERS'!$A:$S,21,FALSE))</f>
        <v/>
      </c>
    </row>
    <row r="113" spans="4:20" x14ac:dyDescent="0.25">
      <c r="D113" t="str">
        <f>IF($C113="","",VLOOKUP($C113,'MASTER WITH SUPPLIERS'!$A:$S,3,FALSE))</f>
        <v/>
      </c>
      <c r="E113" t="str">
        <f>IF($C113="","",VLOOKUP($C113,'MASTER WITH SUPPLIERS'!$A:$S,6,FALSE))</f>
        <v/>
      </c>
      <c r="F113" t="str">
        <f>IF($C113="","",VLOOKUP($C113,'MASTER WITH SUPPLIERS'!$A:$S,7,FALSE))</f>
        <v/>
      </c>
      <c r="G113" t="str">
        <f>IF($C113="","",VLOOKUP($C113,'MASTER WITH SUPPLIERS'!$A:$S,8,FALSE))</f>
        <v/>
      </c>
      <c r="H113" t="str">
        <f>IF($C113="","",VLOOKUP($C113,'MASTER WITH SUPPLIERS'!$A:$S,9,FALSE))</f>
        <v/>
      </c>
      <c r="I113" t="str">
        <f>IF($C113="","",VLOOKUP($C113,'MASTER WITH SUPPLIERS'!$A:$S,10,FALSE))</f>
        <v/>
      </c>
      <c r="J113" t="str">
        <f>IF($C113="","",VLOOKUP($C113,'MASTER WITH SUPPLIERS'!$A:$S,11,FALSE))</f>
        <v/>
      </c>
      <c r="K113" t="str">
        <f>IF($C113="","",VLOOKUP($C113,'MASTER WITH SUPPLIERS'!$A:$S,12,FALSE))</f>
        <v/>
      </c>
      <c r="L113" t="str">
        <f>IF($C113="","",VLOOKUP($C113,'MASTER WITH SUPPLIERS'!$A:$S,13,FALSE))</f>
        <v/>
      </c>
      <c r="M113" t="str">
        <f>IF($C113="","",VLOOKUP($C113,'MASTER WITH SUPPLIERS'!$A:$S,14,FALSE))</f>
        <v/>
      </c>
      <c r="N113" t="str">
        <f>IF($C113="","",VLOOKUP($C113,'MASTER WITH SUPPLIERS'!$A:$S,15,FALSE))</f>
        <v/>
      </c>
      <c r="O113" t="str">
        <f>IF($C113="","",VLOOKUP($C113,'MASTER WITH SUPPLIERS'!$A:$S,16,FALSE))</f>
        <v/>
      </c>
      <c r="P113" t="str">
        <f>IF($C113="","",VLOOKUP($C113,'MASTER WITH SUPPLIERS'!$A:$S,17,FALSE))</f>
        <v/>
      </c>
      <c r="Q113" t="str">
        <f>IF($C113="","",VLOOKUP($C113,'MASTER WITH SUPPLIERS'!$A:$S,18,FALSE))</f>
        <v/>
      </c>
      <c r="R113" t="str">
        <f>IF($C113="","",VLOOKUP($C113,'MASTER WITH SUPPLIERS'!$A:$S,19,FALSE))</f>
        <v/>
      </c>
      <c r="S113" t="str">
        <f>IF($C113="","",VLOOKUP($C113,'MASTER WITH SUPPLIERS'!$A:$S,20,FALSE))</f>
        <v/>
      </c>
      <c r="T113" t="str">
        <f>IF($C113="","",VLOOKUP($C113,'MASTER WITH SUPPLIERS'!$A:$S,21,FALSE))</f>
        <v/>
      </c>
    </row>
    <row r="114" spans="4:20" x14ac:dyDescent="0.25">
      <c r="D114" t="str">
        <f>IF($C114="","",VLOOKUP($C114,'MASTER WITH SUPPLIERS'!$A:$S,3,FALSE))</f>
        <v/>
      </c>
      <c r="E114" t="str">
        <f>IF($C114="","",VLOOKUP($C114,'MASTER WITH SUPPLIERS'!$A:$S,6,FALSE))</f>
        <v/>
      </c>
      <c r="F114" t="str">
        <f>IF($C114="","",VLOOKUP($C114,'MASTER WITH SUPPLIERS'!$A:$S,7,FALSE))</f>
        <v/>
      </c>
      <c r="G114" t="str">
        <f>IF($C114="","",VLOOKUP($C114,'MASTER WITH SUPPLIERS'!$A:$S,8,FALSE))</f>
        <v/>
      </c>
      <c r="H114" t="str">
        <f>IF($C114="","",VLOOKUP($C114,'MASTER WITH SUPPLIERS'!$A:$S,9,FALSE))</f>
        <v/>
      </c>
      <c r="I114" t="str">
        <f>IF($C114="","",VLOOKUP($C114,'MASTER WITH SUPPLIERS'!$A:$S,10,FALSE))</f>
        <v/>
      </c>
      <c r="J114" t="str">
        <f>IF($C114="","",VLOOKUP($C114,'MASTER WITH SUPPLIERS'!$A:$S,11,FALSE))</f>
        <v/>
      </c>
      <c r="K114" t="str">
        <f>IF($C114="","",VLOOKUP($C114,'MASTER WITH SUPPLIERS'!$A:$S,12,FALSE))</f>
        <v/>
      </c>
      <c r="L114" t="str">
        <f>IF($C114="","",VLOOKUP($C114,'MASTER WITH SUPPLIERS'!$A:$S,13,FALSE))</f>
        <v/>
      </c>
      <c r="M114" t="str">
        <f>IF($C114="","",VLOOKUP($C114,'MASTER WITH SUPPLIERS'!$A:$S,14,FALSE))</f>
        <v/>
      </c>
      <c r="N114" t="str">
        <f>IF($C114="","",VLOOKUP($C114,'MASTER WITH SUPPLIERS'!$A:$S,15,FALSE))</f>
        <v/>
      </c>
      <c r="O114" t="str">
        <f>IF($C114="","",VLOOKUP($C114,'MASTER WITH SUPPLIERS'!$A:$S,16,FALSE))</f>
        <v/>
      </c>
      <c r="P114" t="str">
        <f>IF($C114="","",VLOOKUP($C114,'MASTER WITH SUPPLIERS'!$A:$S,17,FALSE))</f>
        <v/>
      </c>
      <c r="Q114" t="str">
        <f>IF($C114="","",VLOOKUP($C114,'MASTER WITH SUPPLIERS'!$A:$S,18,FALSE))</f>
        <v/>
      </c>
      <c r="R114" t="str">
        <f>IF($C114="","",VLOOKUP($C114,'MASTER WITH SUPPLIERS'!$A:$S,19,FALSE))</f>
        <v/>
      </c>
      <c r="S114" t="str">
        <f>IF($C114="","",VLOOKUP($C114,'MASTER WITH SUPPLIERS'!$A:$S,20,FALSE))</f>
        <v/>
      </c>
      <c r="T114" t="str">
        <f>IF($C114="","",VLOOKUP($C114,'MASTER WITH SUPPLIERS'!$A:$S,21,FALSE))</f>
        <v/>
      </c>
    </row>
    <row r="115" spans="4:20" x14ac:dyDescent="0.25">
      <c r="D115" t="str">
        <f>IF($C115="","",VLOOKUP($C115,'MASTER WITH SUPPLIERS'!$A:$S,3,FALSE))</f>
        <v/>
      </c>
      <c r="E115" t="str">
        <f>IF($C115="","",VLOOKUP($C115,'MASTER WITH SUPPLIERS'!$A:$S,6,FALSE))</f>
        <v/>
      </c>
      <c r="F115" t="str">
        <f>IF($C115="","",VLOOKUP($C115,'MASTER WITH SUPPLIERS'!$A:$S,7,FALSE))</f>
        <v/>
      </c>
      <c r="G115" t="str">
        <f>IF($C115="","",VLOOKUP($C115,'MASTER WITH SUPPLIERS'!$A:$S,8,FALSE))</f>
        <v/>
      </c>
      <c r="H115" t="str">
        <f>IF($C115="","",VLOOKUP($C115,'MASTER WITH SUPPLIERS'!$A:$S,9,FALSE))</f>
        <v/>
      </c>
      <c r="I115" t="str">
        <f>IF($C115="","",VLOOKUP($C115,'MASTER WITH SUPPLIERS'!$A:$S,10,FALSE))</f>
        <v/>
      </c>
      <c r="J115" t="str">
        <f>IF($C115="","",VLOOKUP($C115,'MASTER WITH SUPPLIERS'!$A:$S,11,FALSE))</f>
        <v/>
      </c>
      <c r="K115" t="str">
        <f>IF($C115="","",VLOOKUP($C115,'MASTER WITH SUPPLIERS'!$A:$S,12,FALSE))</f>
        <v/>
      </c>
      <c r="L115" t="str">
        <f>IF($C115="","",VLOOKUP($C115,'MASTER WITH SUPPLIERS'!$A:$S,13,FALSE))</f>
        <v/>
      </c>
      <c r="M115" t="str">
        <f>IF($C115="","",VLOOKUP($C115,'MASTER WITH SUPPLIERS'!$A:$S,14,FALSE))</f>
        <v/>
      </c>
      <c r="N115" t="str">
        <f>IF($C115="","",VLOOKUP($C115,'MASTER WITH SUPPLIERS'!$A:$S,15,FALSE))</f>
        <v/>
      </c>
      <c r="O115" t="str">
        <f>IF($C115="","",VLOOKUP($C115,'MASTER WITH SUPPLIERS'!$A:$S,16,FALSE))</f>
        <v/>
      </c>
      <c r="P115" t="str">
        <f>IF($C115="","",VLOOKUP($C115,'MASTER WITH SUPPLIERS'!$A:$S,17,FALSE))</f>
        <v/>
      </c>
      <c r="Q115" t="str">
        <f>IF($C115="","",VLOOKUP($C115,'MASTER WITH SUPPLIERS'!$A:$S,18,FALSE))</f>
        <v/>
      </c>
      <c r="R115" t="str">
        <f>IF($C115="","",VLOOKUP($C115,'MASTER WITH SUPPLIERS'!$A:$S,19,FALSE))</f>
        <v/>
      </c>
      <c r="S115" t="str">
        <f>IF($C115="","",VLOOKUP($C115,'MASTER WITH SUPPLIERS'!$A:$S,20,FALSE))</f>
        <v/>
      </c>
      <c r="T115" t="str">
        <f>IF($C115="","",VLOOKUP($C115,'MASTER WITH SUPPLIERS'!$A:$S,21,FALSE))</f>
        <v/>
      </c>
    </row>
    <row r="116" spans="4:20" x14ac:dyDescent="0.25">
      <c r="D116" t="str">
        <f>IF($C116="","",VLOOKUP($C116,'MASTER WITH SUPPLIERS'!$A:$S,3,FALSE))</f>
        <v/>
      </c>
      <c r="E116" t="str">
        <f>IF($C116="","",VLOOKUP($C116,'MASTER WITH SUPPLIERS'!$A:$S,6,FALSE))</f>
        <v/>
      </c>
      <c r="F116" t="str">
        <f>IF($C116="","",VLOOKUP($C116,'MASTER WITH SUPPLIERS'!$A:$S,7,FALSE))</f>
        <v/>
      </c>
      <c r="G116" t="str">
        <f>IF($C116="","",VLOOKUP($C116,'MASTER WITH SUPPLIERS'!$A:$S,8,FALSE))</f>
        <v/>
      </c>
      <c r="H116" t="str">
        <f>IF($C116="","",VLOOKUP($C116,'MASTER WITH SUPPLIERS'!$A:$S,9,FALSE))</f>
        <v/>
      </c>
      <c r="I116" t="str">
        <f>IF($C116="","",VLOOKUP($C116,'MASTER WITH SUPPLIERS'!$A:$S,10,FALSE))</f>
        <v/>
      </c>
      <c r="J116" t="str">
        <f>IF($C116="","",VLOOKUP($C116,'MASTER WITH SUPPLIERS'!$A:$S,11,FALSE))</f>
        <v/>
      </c>
      <c r="K116" t="str">
        <f>IF($C116="","",VLOOKUP($C116,'MASTER WITH SUPPLIERS'!$A:$S,12,FALSE))</f>
        <v/>
      </c>
      <c r="L116" t="str">
        <f>IF($C116="","",VLOOKUP($C116,'MASTER WITH SUPPLIERS'!$A:$S,13,FALSE))</f>
        <v/>
      </c>
      <c r="M116" t="str">
        <f>IF($C116="","",VLOOKUP($C116,'MASTER WITH SUPPLIERS'!$A:$S,14,FALSE))</f>
        <v/>
      </c>
      <c r="N116" t="str">
        <f>IF($C116="","",VLOOKUP($C116,'MASTER WITH SUPPLIERS'!$A:$S,15,FALSE))</f>
        <v/>
      </c>
      <c r="O116" t="str">
        <f>IF($C116="","",VLOOKUP($C116,'MASTER WITH SUPPLIERS'!$A:$S,16,FALSE))</f>
        <v/>
      </c>
      <c r="P116" t="str">
        <f>IF($C116="","",VLOOKUP($C116,'MASTER WITH SUPPLIERS'!$A:$S,17,FALSE))</f>
        <v/>
      </c>
      <c r="Q116" t="str">
        <f>IF($C116="","",VLOOKUP($C116,'MASTER WITH SUPPLIERS'!$A:$S,18,FALSE))</f>
        <v/>
      </c>
      <c r="R116" t="str">
        <f>IF($C116="","",VLOOKUP($C116,'MASTER WITH SUPPLIERS'!$A:$S,19,FALSE))</f>
        <v/>
      </c>
      <c r="S116" t="str">
        <f>IF($C116="","",VLOOKUP($C116,'MASTER WITH SUPPLIERS'!$A:$S,20,FALSE))</f>
        <v/>
      </c>
      <c r="T116" t="str">
        <f>IF($C116="","",VLOOKUP($C116,'MASTER WITH SUPPLIERS'!$A:$S,21,FALSE))</f>
        <v/>
      </c>
    </row>
    <row r="117" spans="4:20" x14ac:dyDescent="0.25">
      <c r="D117" t="str">
        <f>IF($C117="","",VLOOKUP($C117,'MASTER WITH SUPPLIERS'!$A:$S,3,FALSE))</f>
        <v/>
      </c>
      <c r="E117" t="str">
        <f>IF($C117="","",VLOOKUP($C117,'MASTER WITH SUPPLIERS'!$A:$S,6,FALSE))</f>
        <v/>
      </c>
      <c r="F117" t="str">
        <f>IF($C117="","",VLOOKUP($C117,'MASTER WITH SUPPLIERS'!$A:$S,7,FALSE))</f>
        <v/>
      </c>
      <c r="G117" t="str">
        <f>IF($C117="","",VLOOKUP($C117,'MASTER WITH SUPPLIERS'!$A:$S,8,FALSE))</f>
        <v/>
      </c>
      <c r="H117" t="str">
        <f>IF($C117="","",VLOOKUP($C117,'MASTER WITH SUPPLIERS'!$A:$S,9,FALSE))</f>
        <v/>
      </c>
      <c r="I117" t="str">
        <f>IF($C117="","",VLOOKUP($C117,'MASTER WITH SUPPLIERS'!$A:$S,10,FALSE))</f>
        <v/>
      </c>
      <c r="J117" t="str">
        <f>IF($C117="","",VLOOKUP($C117,'MASTER WITH SUPPLIERS'!$A:$S,11,FALSE))</f>
        <v/>
      </c>
      <c r="K117" t="str">
        <f>IF($C117="","",VLOOKUP($C117,'MASTER WITH SUPPLIERS'!$A:$S,12,FALSE))</f>
        <v/>
      </c>
      <c r="L117" t="str">
        <f>IF($C117="","",VLOOKUP($C117,'MASTER WITH SUPPLIERS'!$A:$S,13,FALSE))</f>
        <v/>
      </c>
      <c r="M117" t="str">
        <f>IF($C117="","",VLOOKUP($C117,'MASTER WITH SUPPLIERS'!$A:$S,14,FALSE))</f>
        <v/>
      </c>
      <c r="N117" t="str">
        <f>IF($C117="","",VLOOKUP($C117,'MASTER WITH SUPPLIERS'!$A:$S,15,FALSE))</f>
        <v/>
      </c>
      <c r="O117" t="str">
        <f>IF($C117="","",VLOOKUP($C117,'MASTER WITH SUPPLIERS'!$A:$S,16,FALSE))</f>
        <v/>
      </c>
      <c r="P117" t="str">
        <f>IF($C117="","",VLOOKUP($C117,'MASTER WITH SUPPLIERS'!$A:$S,17,FALSE))</f>
        <v/>
      </c>
      <c r="Q117" t="str">
        <f>IF($C117="","",VLOOKUP($C117,'MASTER WITH SUPPLIERS'!$A:$S,18,FALSE))</f>
        <v/>
      </c>
      <c r="R117" t="str">
        <f>IF($C117="","",VLOOKUP($C117,'MASTER WITH SUPPLIERS'!$A:$S,19,FALSE))</f>
        <v/>
      </c>
      <c r="S117" t="str">
        <f>IF($C117="","",VLOOKUP($C117,'MASTER WITH SUPPLIERS'!$A:$S,20,FALSE))</f>
        <v/>
      </c>
      <c r="T117" t="str">
        <f>IF($C117="","",VLOOKUP($C117,'MASTER WITH SUPPLIERS'!$A:$S,21,FALSE))</f>
        <v/>
      </c>
    </row>
    <row r="118" spans="4:20" x14ac:dyDescent="0.25">
      <c r="D118" t="str">
        <f>IF($C118="","",VLOOKUP($C118,'MASTER WITH SUPPLIERS'!$A:$S,3,FALSE))</f>
        <v/>
      </c>
      <c r="E118" t="str">
        <f>IF($C118="","",VLOOKUP($C118,'MASTER WITH SUPPLIERS'!$A:$S,6,FALSE))</f>
        <v/>
      </c>
      <c r="F118" t="str">
        <f>IF($C118="","",VLOOKUP($C118,'MASTER WITH SUPPLIERS'!$A:$S,7,FALSE))</f>
        <v/>
      </c>
      <c r="G118" t="str">
        <f>IF($C118="","",VLOOKUP($C118,'MASTER WITH SUPPLIERS'!$A:$S,8,FALSE))</f>
        <v/>
      </c>
      <c r="H118" t="str">
        <f>IF($C118="","",VLOOKUP($C118,'MASTER WITH SUPPLIERS'!$A:$S,9,FALSE))</f>
        <v/>
      </c>
      <c r="I118" t="str">
        <f>IF($C118="","",VLOOKUP($C118,'MASTER WITH SUPPLIERS'!$A:$S,10,FALSE))</f>
        <v/>
      </c>
      <c r="J118" t="str">
        <f>IF($C118="","",VLOOKUP($C118,'MASTER WITH SUPPLIERS'!$A:$S,11,FALSE))</f>
        <v/>
      </c>
      <c r="K118" t="str">
        <f>IF($C118="","",VLOOKUP($C118,'MASTER WITH SUPPLIERS'!$A:$S,12,FALSE))</f>
        <v/>
      </c>
      <c r="L118" t="str">
        <f>IF($C118="","",VLOOKUP($C118,'MASTER WITH SUPPLIERS'!$A:$S,13,FALSE))</f>
        <v/>
      </c>
      <c r="M118" t="str">
        <f>IF($C118="","",VLOOKUP($C118,'MASTER WITH SUPPLIERS'!$A:$S,14,FALSE))</f>
        <v/>
      </c>
      <c r="N118" t="str">
        <f>IF($C118="","",VLOOKUP($C118,'MASTER WITH SUPPLIERS'!$A:$S,15,FALSE))</f>
        <v/>
      </c>
      <c r="O118" t="str">
        <f>IF($C118="","",VLOOKUP($C118,'MASTER WITH SUPPLIERS'!$A:$S,16,FALSE))</f>
        <v/>
      </c>
      <c r="P118" t="str">
        <f>IF($C118="","",VLOOKUP($C118,'MASTER WITH SUPPLIERS'!$A:$S,17,FALSE))</f>
        <v/>
      </c>
      <c r="Q118" t="str">
        <f>IF($C118="","",VLOOKUP($C118,'MASTER WITH SUPPLIERS'!$A:$S,18,FALSE))</f>
        <v/>
      </c>
      <c r="R118" t="str">
        <f>IF($C118="","",VLOOKUP($C118,'MASTER WITH SUPPLIERS'!$A:$S,19,FALSE))</f>
        <v/>
      </c>
      <c r="S118" t="str">
        <f>IF($C118="","",VLOOKUP($C118,'MASTER WITH SUPPLIERS'!$A:$S,20,FALSE))</f>
        <v/>
      </c>
      <c r="T118" t="str">
        <f>IF($C118="","",VLOOKUP($C118,'MASTER WITH SUPPLIERS'!$A:$S,21,FALSE))</f>
        <v/>
      </c>
    </row>
    <row r="119" spans="4:20" x14ac:dyDescent="0.25">
      <c r="D119" t="str">
        <f>IF($C119="","",VLOOKUP($C119,'MASTER WITH SUPPLIERS'!$A:$S,3,FALSE))</f>
        <v/>
      </c>
      <c r="E119" t="str">
        <f>IF($C119="","",VLOOKUP($C119,'MASTER WITH SUPPLIERS'!$A:$S,6,FALSE))</f>
        <v/>
      </c>
      <c r="F119" t="str">
        <f>IF($C119="","",VLOOKUP($C119,'MASTER WITH SUPPLIERS'!$A:$S,7,FALSE))</f>
        <v/>
      </c>
      <c r="G119" t="str">
        <f>IF($C119="","",VLOOKUP($C119,'MASTER WITH SUPPLIERS'!$A:$S,8,FALSE))</f>
        <v/>
      </c>
      <c r="H119" t="str">
        <f>IF($C119="","",VLOOKUP($C119,'MASTER WITH SUPPLIERS'!$A:$S,9,FALSE))</f>
        <v/>
      </c>
      <c r="I119" t="str">
        <f>IF($C119="","",VLOOKUP($C119,'MASTER WITH SUPPLIERS'!$A:$S,10,FALSE))</f>
        <v/>
      </c>
      <c r="J119" t="str">
        <f>IF($C119="","",VLOOKUP($C119,'MASTER WITH SUPPLIERS'!$A:$S,11,FALSE))</f>
        <v/>
      </c>
      <c r="K119" t="str">
        <f>IF($C119="","",VLOOKUP($C119,'MASTER WITH SUPPLIERS'!$A:$S,12,FALSE))</f>
        <v/>
      </c>
      <c r="L119" t="str">
        <f>IF($C119="","",VLOOKUP($C119,'MASTER WITH SUPPLIERS'!$A:$S,13,FALSE))</f>
        <v/>
      </c>
      <c r="M119" t="str">
        <f>IF($C119="","",VLOOKUP($C119,'MASTER WITH SUPPLIERS'!$A:$S,14,FALSE))</f>
        <v/>
      </c>
      <c r="N119" t="str">
        <f>IF($C119="","",VLOOKUP($C119,'MASTER WITH SUPPLIERS'!$A:$S,15,FALSE))</f>
        <v/>
      </c>
      <c r="O119" t="str">
        <f>IF($C119="","",VLOOKUP($C119,'MASTER WITH SUPPLIERS'!$A:$S,16,FALSE))</f>
        <v/>
      </c>
      <c r="P119" t="str">
        <f>IF($C119="","",VLOOKUP($C119,'MASTER WITH SUPPLIERS'!$A:$S,17,FALSE))</f>
        <v/>
      </c>
      <c r="Q119" t="str">
        <f>IF($C119="","",VLOOKUP($C119,'MASTER WITH SUPPLIERS'!$A:$S,18,FALSE))</f>
        <v/>
      </c>
      <c r="R119" t="str">
        <f>IF($C119="","",VLOOKUP($C119,'MASTER WITH SUPPLIERS'!$A:$S,19,FALSE))</f>
        <v/>
      </c>
      <c r="S119" t="str">
        <f>IF($C119="","",VLOOKUP($C119,'MASTER WITH SUPPLIERS'!$A:$S,20,FALSE))</f>
        <v/>
      </c>
      <c r="T119" t="str">
        <f>IF($C119="","",VLOOKUP($C119,'MASTER WITH SUPPLIERS'!$A:$S,21,FALSE))</f>
        <v/>
      </c>
    </row>
    <row r="120" spans="4:20" x14ac:dyDescent="0.25">
      <c r="D120" t="str">
        <f>IF($C120="","",VLOOKUP($C120,'MASTER WITH SUPPLIERS'!$A:$S,3,FALSE))</f>
        <v/>
      </c>
      <c r="E120" t="str">
        <f>IF($C120="","",VLOOKUP($C120,'MASTER WITH SUPPLIERS'!$A:$S,6,FALSE))</f>
        <v/>
      </c>
      <c r="F120" t="str">
        <f>IF($C120="","",VLOOKUP($C120,'MASTER WITH SUPPLIERS'!$A:$S,7,FALSE))</f>
        <v/>
      </c>
      <c r="G120" t="str">
        <f>IF($C120="","",VLOOKUP($C120,'MASTER WITH SUPPLIERS'!$A:$S,8,FALSE))</f>
        <v/>
      </c>
      <c r="H120" t="str">
        <f>IF($C120="","",VLOOKUP($C120,'MASTER WITH SUPPLIERS'!$A:$S,9,FALSE))</f>
        <v/>
      </c>
      <c r="I120" t="str">
        <f>IF($C120="","",VLOOKUP($C120,'MASTER WITH SUPPLIERS'!$A:$S,10,FALSE))</f>
        <v/>
      </c>
      <c r="J120" t="str">
        <f>IF($C120="","",VLOOKUP($C120,'MASTER WITH SUPPLIERS'!$A:$S,11,FALSE))</f>
        <v/>
      </c>
      <c r="K120" t="str">
        <f>IF($C120="","",VLOOKUP($C120,'MASTER WITH SUPPLIERS'!$A:$S,12,FALSE))</f>
        <v/>
      </c>
      <c r="L120" t="str">
        <f>IF($C120="","",VLOOKUP($C120,'MASTER WITH SUPPLIERS'!$A:$S,13,FALSE))</f>
        <v/>
      </c>
      <c r="M120" t="str">
        <f>IF($C120="","",VLOOKUP($C120,'MASTER WITH SUPPLIERS'!$A:$S,14,FALSE))</f>
        <v/>
      </c>
      <c r="N120" t="str">
        <f>IF($C120="","",VLOOKUP($C120,'MASTER WITH SUPPLIERS'!$A:$S,15,FALSE))</f>
        <v/>
      </c>
      <c r="O120" t="str">
        <f>IF($C120="","",VLOOKUP($C120,'MASTER WITH SUPPLIERS'!$A:$S,16,FALSE))</f>
        <v/>
      </c>
      <c r="P120" t="str">
        <f>IF($C120="","",VLOOKUP($C120,'MASTER WITH SUPPLIERS'!$A:$S,17,FALSE))</f>
        <v/>
      </c>
      <c r="Q120" t="str">
        <f>IF($C120="","",VLOOKUP($C120,'MASTER WITH SUPPLIERS'!$A:$S,18,FALSE))</f>
        <v/>
      </c>
      <c r="R120" t="str">
        <f>IF($C120="","",VLOOKUP($C120,'MASTER WITH SUPPLIERS'!$A:$S,19,FALSE))</f>
        <v/>
      </c>
      <c r="S120" t="str">
        <f>IF($C120="","",VLOOKUP($C120,'MASTER WITH SUPPLIERS'!$A:$S,20,FALSE))</f>
        <v/>
      </c>
      <c r="T120" t="str">
        <f>IF($C120="","",VLOOKUP($C120,'MASTER WITH SUPPLIERS'!$A:$S,21,FALSE))</f>
        <v/>
      </c>
    </row>
    <row r="121" spans="4:20" x14ac:dyDescent="0.25">
      <c r="D121" t="str">
        <f>IF($C121="","",VLOOKUP($C121,'MASTER WITH SUPPLIERS'!$A:$S,3,FALSE))</f>
        <v/>
      </c>
      <c r="E121" t="str">
        <f>IF($C121="","",VLOOKUP($C121,'MASTER WITH SUPPLIERS'!$A:$S,6,FALSE))</f>
        <v/>
      </c>
      <c r="F121" t="str">
        <f>IF($C121="","",VLOOKUP($C121,'MASTER WITH SUPPLIERS'!$A:$S,7,FALSE))</f>
        <v/>
      </c>
      <c r="G121" t="str">
        <f>IF($C121="","",VLOOKUP($C121,'MASTER WITH SUPPLIERS'!$A:$S,8,FALSE))</f>
        <v/>
      </c>
      <c r="H121" t="str">
        <f>IF($C121="","",VLOOKUP($C121,'MASTER WITH SUPPLIERS'!$A:$S,9,FALSE))</f>
        <v/>
      </c>
      <c r="I121" t="str">
        <f>IF($C121="","",VLOOKUP($C121,'MASTER WITH SUPPLIERS'!$A:$S,10,FALSE))</f>
        <v/>
      </c>
      <c r="J121" t="str">
        <f>IF($C121="","",VLOOKUP($C121,'MASTER WITH SUPPLIERS'!$A:$S,11,FALSE))</f>
        <v/>
      </c>
      <c r="K121" t="str">
        <f>IF($C121="","",VLOOKUP($C121,'MASTER WITH SUPPLIERS'!$A:$S,12,FALSE))</f>
        <v/>
      </c>
      <c r="L121" t="str">
        <f>IF($C121="","",VLOOKUP($C121,'MASTER WITH SUPPLIERS'!$A:$S,13,FALSE))</f>
        <v/>
      </c>
      <c r="M121" t="str">
        <f>IF($C121="","",VLOOKUP($C121,'MASTER WITH SUPPLIERS'!$A:$S,14,FALSE))</f>
        <v/>
      </c>
      <c r="N121" t="str">
        <f>IF($C121="","",VLOOKUP($C121,'MASTER WITH SUPPLIERS'!$A:$S,15,FALSE))</f>
        <v/>
      </c>
      <c r="O121" t="str">
        <f>IF($C121="","",VLOOKUP($C121,'MASTER WITH SUPPLIERS'!$A:$S,16,FALSE))</f>
        <v/>
      </c>
      <c r="P121" t="str">
        <f>IF($C121="","",VLOOKUP($C121,'MASTER WITH SUPPLIERS'!$A:$S,17,FALSE))</f>
        <v/>
      </c>
      <c r="Q121" t="str">
        <f>IF($C121="","",VLOOKUP($C121,'MASTER WITH SUPPLIERS'!$A:$S,18,FALSE))</f>
        <v/>
      </c>
      <c r="R121" t="str">
        <f>IF($C121="","",VLOOKUP($C121,'MASTER WITH SUPPLIERS'!$A:$S,19,FALSE))</f>
        <v/>
      </c>
      <c r="S121" t="str">
        <f>IF($C121="","",VLOOKUP($C121,'MASTER WITH SUPPLIERS'!$A:$S,20,FALSE))</f>
        <v/>
      </c>
      <c r="T121" t="str">
        <f>IF($C121="","",VLOOKUP($C121,'MASTER WITH SUPPLIERS'!$A:$S,21,FALSE))</f>
        <v/>
      </c>
    </row>
    <row r="122" spans="4:20" x14ac:dyDescent="0.25">
      <c r="D122" t="str">
        <f>IF($C122="","",VLOOKUP($C122,'MASTER WITH SUPPLIERS'!$A:$S,3,FALSE))</f>
        <v/>
      </c>
      <c r="E122" t="str">
        <f>IF($C122="","",VLOOKUP($C122,'MASTER WITH SUPPLIERS'!$A:$S,6,FALSE))</f>
        <v/>
      </c>
      <c r="F122" t="str">
        <f>IF($C122="","",VLOOKUP($C122,'MASTER WITH SUPPLIERS'!$A:$S,7,FALSE))</f>
        <v/>
      </c>
      <c r="G122" t="str">
        <f>IF($C122="","",VLOOKUP($C122,'MASTER WITH SUPPLIERS'!$A:$S,8,FALSE))</f>
        <v/>
      </c>
      <c r="H122" t="str">
        <f>IF($C122="","",VLOOKUP($C122,'MASTER WITH SUPPLIERS'!$A:$S,9,FALSE))</f>
        <v/>
      </c>
      <c r="I122" t="str">
        <f>IF($C122="","",VLOOKUP($C122,'MASTER WITH SUPPLIERS'!$A:$S,10,FALSE))</f>
        <v/>
      </c>
      <c r="J122" t="str">
        <f>IF($C122="","",VLOOKUP($C122,'MASTER WITH SUPPLIERS'!$A:$S,11,FALSE))</f>
        <v/>
      </c>
      <c r="K122" t="str">
        <f>IF($C122="","",VLOOKUP($C122,'MASTER WITH SUPPLIERS'!$A:$S,12,FALSE))</f>
        <v/>
      </c>
      <c r="L122" t="str">
        <f>IF($C122="","",VLOOKUP($C122,'MASTER WITH SUPPLIERS'!$A:$S,13,FALSE))</f>
        <v/>
      </c>
      <c r="M122" t="str">
        <f>IF($C122="","",VLOOKUP($C122,'MASTER WITH SUPPLIERS'!$A:$S,14,FALSE))</f>
        <v/>
      </c>
      <c r="N122" t="str">
        <f>IF($C122="","",VLOOKUP($C122,'MASTER WITH SUPPLIERS'!$A:$S,15,FALSE))</f>
        <v/>
      </c>
      <c r="O122" t="str">
        <f>IF($C122="","",VLOOKUP($C122,'MASTER WITH SUPPLIERS'!$A:$S,16,FALSE))</f>
        <v/>
      </c>
      <c r="P122" t="str">
        <f>IF($C122="","",VLOOKUP($C122,'MASTER WITH SUPPLIERS'!$A:$S,17,FALSE))</f>
        <v/>
      </c>
      <c r="Q122" t="str">
        <f>IF($C122="","",VLOOKUP($C122,'MASTER WITH SUPPLIERS'!$A:$S,18,FALSE))</f>
        <v/>
      </c>
      <c r="R122" t="str">
        <f>IF($C122="","",VLOOKUP($C122,'MASTER WITH SUPPLIERS'!$A:$S,19,FALSE))</f>
        <v/>
      </c>
      <c r="S122" t="str">
        <f>IF($C122="","",VLOOKUP($C122,'MASTER WITH SUPPLIERS'!$A:$S,20,FALSE))</f>
        <v/>
      </c>
      <c r="T122" t="str">
        <f>IF($C122="","",VLOOKUP($C122,'MASTER WITH SUPPLIERS'!$A:$S,21,FALSE))</f>
        <v/>
      </c>
    </row>
    <row r="123" spans="4:20" x14ac:dyDescent="0.25">
      <c r="D123" t="str">
        <f>IF($C123="","",VLOOKUP($C123,'MASTER WITH SUPPLIERS'!$A:$S,3,FALSE))</f>
        <v/>
      </c>
      <c r="E123" t="str">
        <f>IF($C123="","",VLOOKUP($C123,'MASTER WITH SUPPLIERS'!$A:$S,6,FALSE))</f>
        <v/>
      </c>
      <c r="F123" t="str">
        <f>IF($C123="","",VLOOKUP($C123,'MASTER WITH SUPPLIERS'!$A:$S,7,FALSE))</f>
        <v/>
      </c>
      <c r="G123" t="str">
        <f>IF($C123="","",VLOOKUP($C123,'MASTER WITH SUPPLIERS'!$A:$S,8,FALSE))</f>
        <v/>
      </c>
      <c r="H123" t="str">
        <f>IF($C123="","",VLOOKUP($C123,'MASTER WITH SUPPLIERS'!$A:$S,9,FALSE))</f>
        <v/>
      </c>
      <c r="I123" t="str">
        <f>IF($C123="","",VLOOKUP($C123,'MASTER WITH SUPPLIERS'!$A:$S,10,FALSE))</f>
        <v/>
      </c>
      <c r="J123" t="str">
        <f>IF($C123="","",VLOOKUP($C123,'MASTER WITH SUPPLIERS'!$A:$S,11,FALSE))</f>
        <v/>
      </c>
      <c r="K123" t="str">
        <f>IF($C123="","",VLOOKUP($C123,'MASTER WITH SUPPLIERS'!$A:$S,12,FALSE))</f>
        <v/>
      </c>
      <c r="L123" t="str">
        <f>IF($C123="","",VLOOKUP($C123,'MASTER WITH SUPPLIERS'!$A:$S,13,FALSE))</f>
        <v/>
      </c>
      <c r="M123" t="str">
        <f>IF($C123="","",VLOOKUP($C123,'MASTER WITH SUPPLIERS'!$A:$S,14,FALSE))</f>
        <v/>
      </c>
      <c r="N123" t="str">
        <f>IF($C123="","",VLOOKUP($C123,'MASTER WITH SUPPLIERS'!$A:$S,15,FALSE))</f>
        <v/>
      </c>
      <c r="O123" t="str">
        <f>IF($C123="","",VLOOKUP($C123,'MASTER WITH SUPPLIERS'!$A:$S,16,FALSE))</f>
        <v/>
      </c>
      <c r="P123" t="str">
        <f>IF($C123="","",VLOOKUP($C123,'MASTER WITH SUPPLIERS'!$A:$S,17,FALSE))</f>
        <v/>
      </c>
      <c r="Q123" t="str">
        <f>IF($C123="","",VLOOKUP($C123,'MASTER WITH SUPPLIERS'!$A:$S,18,FALSE))</f>
        <v/>
      </c>
      <c r="R123" t="str">
        <f>IF($C123="","",VLOOKUP($C123,'MASTER WITH SUPPLIERS'!$A:$S,19,FALSE))</f>
        <v/>
      </c>
      <c r="S123" t="str">
        <f>IF($C123="","",VLOOKUP($C123,'MASTER WITH SUPPLIERS'!$A:$S,20,FALSE))</f>
        <v/>
      </c>
      <c r="T123" t="str">
        <f>IF($C123="","",VLOOKUP($C123,'MASTER WITH SUPPLIERS'!$A:$S,21,FALSE))</f>
        <v/>
      </c>
    </row>
    <row r="124" spans="4:20" x14ac:dyDescent="0.25">
      <c r="D124" t="str">
        <f>IF($C124="","",VLOOKUP($C124,'MASTER WITH SUPPLIERS'!$A:$S,3,FALSE))</f>
        <v/>
      </c>
      <c r="E124" t="str">
        <f>IF($C124="","",VLOOKUP($C124,'MASTER WITH SUPPLIERS'!$A:$S,6,FALSE))</f>
        <v/>
      </c>
      <c r="F124" t="str">
        <f>IF($C124="","",VLOOKUP($C124,'MASTER WITH SUPPLIERS'!$A:$S,7,FALSE))</f>
        <v/>
      </c>
      <c r="G124" t="str">
        <f>IF($C124="","",VLOOKUP($C124,'MASTER WITH SUPPLIERS'!$A:$S,8,FALSE))</f>
        <v/>
      </c>
      <c r="H124" t="str">
        <f>IF($C124="","",VLOOKUP($C124,'MASTER WITH SUPPLIERS'!$A:$S,9,FALSE))</f>
        <v/>
      </c>
      <c r="I124" t="str">
        <f>IF($C124="","",VLOOKUP($C124,'MASTER WITH SUPPLIERS'!$A:$S,10,FALSE))</f>
        <v/>
      </c>
      <c r="J124" t="str">
        <f>IF($C124="","",VLOOKUP($C124,'MASTER WITH SUPPLIERS'!$A:$S,11,FALSE))</f>
        <v/>
      </c>
      <c r="K124" t="str">
        <f>IF($C124="","",VLOOKUP($C124,'MASTER WITH SUPPLIERS'!$A:$S,12,FALSE))</f>
        <v/>
      </c>
      <c r="L124" t="str">
        <f>IF($C124="","",VLOOKUP($C124,'MASTER WITH SUPPLIERS'!$A:$S,13,FALSE))</f>
        <v/>
      </c>
      <c r="M124" t="str">
        <f>IF($C124="","",VLOOKUP($C124,'MASTER WITH SUPPLIERS'!$A:$S,14,FALSE))</f>
        <v/>
      </c>
      <c r="N124" t="str">
        <f>IF($C124="","",VLOOKUP($C124,'MASTER WITH SUPPLIERS'!$A:$S,15,FALSE))</f>
        <v/>
      </c>
      <c r="O124" t="str">
        <f>IF($C124="","",VLOOKUP($C124,'MASTER WITH SUPPLIERS'!$A:$S,16,FALSE))</f>
        <v/>
      </c>
      <c r="P124" t="str">
        <f>IF($C124="","",VLOOKUP($C124,'MASTER WITH SUPPLIERS'!$A:$S,17,FALSE))</f>
        <v/>
      </c>
      <c r="Q124" t="str">
        <f>IF($C124="","",VLOOKUP($C124,'MASTER WITH SUPPLIERS'!$A:$S,18,FALSE))</f>
        <v/>
      </c>
      <c r="R124" t="str">
        <f>IF($C124="","",VLOOKUP($C124,'MASTER WITH SUPPLIERS'!$A:$S,19,FALSE))</f>
        <v/>
      </c>
      <c r="S124" t="str">
        <f>IF($C124="","",VLOOKUP($C124,'MASTER WITH SUPPLIERS'!$A:$S,20,FALSE))</f>
        <v/>
      </c>
      <c r="T124" t="str">
        <f>IF($C124="","",VLOOKUP($C124,'MASTER WITH SUPPLIERS'!$A:$S,21,FALSE))</f>
        <v/>
      </c>
    </row>
    <row r="125" spans="4:20" x14ac:dyDescent="0.25">
      <c r="D125" t="str">
        <f>IF($C125="","",VLOOKUP($C125,'MASTER WITH SUPPLIERS'!$A:$S,3,FALSE))</f>
        <v/>
      </c>
      <c r="E125" t="str">
        <f>IF($C125="","",VLOOKUP($C125,'MASTER WITH SUPPLIERS'!$A:$S,6,FALSE))</f>
        <v/>
      </c>
      <c r="F125" t="str">
        <f>IF($C125="","",VLOOKUP($C125,'MASTER WITH SUPPLIERS'!$A:$S,7,FALSE))</f>
        <v/>
      </c>
      <c r="G125" t="str">
        <f>IF($C125="","",VLOOKUP($C125,'MASTER WITH SUPPLIERS'!$A:$S,8,FALSE))</f>
        <v/>
      </c>
      <c r="H125" t="str">
        <f>IF($C125="","",VLOOKUP($C125,'MASTER WITH SUPPLIERS'!$A:$S,9,FALSE))</f>
        <v/>
      </c>
      <c r="I125" t="str">
        <f>IF($C125="","",VLOOKUP($C125,'MASTER WITH SUPPLIERS'!$A:$S,10,FALSE))</f>
        <v/>
      </c>
      <c r="J125" t="str">
        <f>IF($C125="","",VLOOKUP($C125,'MASTER WITH SUPPLIERS'!$A:$S,11,FALSE))</f>
        <v/>
      </c>
      <c r="K125" t="str">
        <f>IF($C125="","",VLOOKUP($C125,'MASTER WITH SUPPLIERS'!$A:$S,12,FALSE))</f>
        <v/>
      </c>
      <c r="L125" t="str">
        <f>IF($C125="","",VLOOKUP($C125,'MASTER WITH SUPPLIERS'!$A:$S,13,FALSE))</f>
        <v/>
      </c>
      <c r="M125" t="str">
        <f>IF($C125="","",VLOOKUP($C125,'MASTER WITH SUPPLIERS'!$A:$S,14,FALSE))</f>
        <v/>
      </c>
      <c r="N125" t="str">
        <f>IF($C125="","",VLOOKUP($C125,'MASTER WITH SUPPLIERS'!$A:$S,15,FALSE))</f>
        <v/>
      </c>
      <c r="O125" t="str">
        <f>IF($C125="","",VLOOKUP($C125,'MASTER WITH SUPPLIERS'!$A:$S,16,FALSE))</f>
        <v/>
      </c>
      <c r="P125" t="str">
        <f>IF($C125="","",VLOOKUP($C125,'MASTER WITH SUPPLIERS'!$A:$S,17,FALSE))</f>
        <v/>
      </c>
      <c r="Q125" t="str">
        <f>IF($C125="","",VLOOKUP($C125,'MASTER WITH SUPPLIERS'!$A:$S,18,FALSE))</f>
        <v/>
      </c>
      <c r="R125" t="str">
        <f>IF($C125="","",VLOOKUP($C125,'MASTER WITH SUPPLIERS'!$A:$S,19,FALSE))</f>
        <v/>
      </c>
      <c r="S125" t="str">
        <f>IF($C125="","",VLOOKUP($C125,'MASTER WITH SUPPLIERS'!$A:$S,20,FALSE))</f>
        <v/>
      </c>
      <c r="T125" t="str">
        <f>IF($C125="","",VLOOKUP($C125,'MASTER WITH SUPPLIERS'!$A:$S,21,FALSE))</f>
        <v/>
      </c>
    </row>
    <row r="126" spans="4:20" x14ac:dyDescent="0.25">
      <c r="D126" t="str">
        <f>IF($C126="","",VLOOKUP($C126,'MASTER WITH SUPPLIERS'!$A:$S,3,FALSE))</f>
        <v/>
      </c>
      <c r="E126" t="str">
        <f>IF($C126="","",VLOOKUP($C126,'MASTER WITH SUPPLIERS'!$A:$S,6,FALSE))</f>
        <v/>
      </c>
      <c r="F126" t="str">
        <f>IF($C126="","",VLOOKUP($C126,'MASTER WITH SUPPLIERS'!$A:$S,7,FALSE))</f>
        <v/>
      </c>
      <c r="G126" t="str">
        <f>IF($C126="","",VLOOKUP($C126,'MASTER WITH SUPPLIERS'!$A:$S,8,FALSE))</f>
        <v/>
      </c>
      <c r="H126" t="str">
        <f>IF($C126="","",VLOOKUP($C126,'MASTER WITH SUPPLIERS'!$A:$S,9,FALSE))</f>
        <v/>
      </c>
      <c r="I126" t="str">
        <f>IF($C126="","",VLOOKUP($C126,'MASTER WITH SUPPLIERS'!$A:$S,10,FALSE))</f>
        <v/>
      </c>
      <c r="J126" t="str">
        <f>IF($C126="","",VLOOKUP($C126,'MASTER WITH SUPPLIERS'!$A:$S,11,FALSE))</f>
        <v/>
      </c>
      <c r="K126" t="str">
        <f>IF($C126="","",VLOOKUP($C126,'MASTER WITH SUPPLIERS'!$A:$S,12,FALSE))</f>
        <v/>
      </c>
      <c r="L126" t="str">
        <f>IF($C126="","",VLOOKUP($C126,'MASTER WITH SUPPLIERS'!$A:$S,13,FALSE))</f>
        <v/>
      </c>
      <c r="M126" t="str">
        <f>IF($C126="","",VLOOKUP($C126,'MASTER WITH SUPPLIERS'!$A:$S,14,FALSE))</f>
        <v/>
      </c>
      <c r="N126" t="str">
        <f>IF($C126="","",VLOOKUP($C126,'MASTER WITH SUPPLIERS'!$A:$S,15,FALSE))</f>
        <v/>
      </c>
      <c r="O126" t="str">
        <f>IF($C126="","",VLOOKUP($C126,'MASTER WITH SUPPLIERS'!$A:$S,16,FALSE))</f>
        <v/>
      </c>
      <c r="P126" t="str">
        <f>IF($C126="","",VLOOKUP($C126,'MASTER WITH SUPPLIERS'!$A:$S,17,FALSE))</f>
        <v/>
      </c>
      <c r="Q126" t="str">
        <f>IF($C126="","",VLOOKUP($C126,'MASTER WITH SUPPLIERS'!$A:$S,18,FALSE))</f>
        <v/>
      </c>
      <c r="R126" t="str">
        <f>IF($C126="","",VLOOKUP($C126,'MASTER WITH SUPPLIERS'!$A:$S,19,FALSE))</f>
        <v/>
      </c>
      <c r="S126" t="str">
        <f>IF($C126="","",VLOOKUP($C126,'MASTER WITH SUPPLIERS'!$A:$S,20,FALSE))</f>
        <v/>
      </c>
      <c r="T126" t="str">
        <f>IF($C126="","",VLOOKUP($C126,'MASTER WITH SUPPLIERS'!$A:$S,21,FALSE))</f>
        <v/>
      </c>
    </row>
    <row r="127" spans="4:20" x14ac:dyDescent="0.25">
      <c r="D127" t="str">
        <f>IF($C127="","",VLOOKUP($C127,'MASTER WITH SUPPLIERS'!$A:$S,3,FALSE))</f>
        <v/>
      </c>
      <c r="E127" t="str">
        <f>IF($C127="","",VLOOKUP($C127,'MASTER WITH SUPPLIERS'!$A:$S,6,FALSE))</f>
        <v/>
      </c>
      <c r="F127" t="str">
        <f>IF($C127="","",VLOOKUP($C127,'MASTER WITH SUPPLIERS'!$A:$S,7,FALSE))</f>
        <v/>
      </c>
      <c r="G127" t="str">
        <f>IF($C127="","",VLOOKUP($C127,'MASTER WITH SUPPLIERS'!$A:$S,8,FALSE))</f>
        <v/>
      </c>
      <c r="H127" t="str">
        <f>IF($C127="","",VLOOKUP($C127,'MASTER WITH SUPPLIERS'!$A:$S,9,FALSE))</f>
        <v/>
      </c>
      <c r="I127" t="str">
        <f>IF($C127="","",VLOOKUP($C127,'MASTER WITH SUPPLIERS'!$A:$S,10,FALSE))</f>
        <v/>
      </c>
      <c r="J127" t="str">
        <f>IF($C127="","",VLOOKUP($C127,'MASTER WITH SUPPLIERS'!$A:$S,11,FALSE))</f>
        <v/>
      </c>
      <c r="K127" t="str">
        <f>IF($C127="","",VLOOKUP($C127,'MASTER WITH SUPPLIERS'!$A:$S,12,FALSE))</f>
        <v/>
      </c>
      <c r="L127" t="str">
        <f>IF($C127="","",VLOOKUP($C127,'MASTER WITH SUPPLIERS'!$A:$S,13,FALSE))</f>
        <v/>
      </c>
      <c r="M127" t="str">
        <f>IF($C127="","",VLOOKUP($C127,'MASTER WITH SUPPLIERS'!$A:$S,14,FALSE))</f>
        <v/>
      </c>
      <c r="N127" t="str">
        <f>IF($C127="","",VLOOKUP($C127,'MASTER WITH SUPPLIERS'!$A:$S,15,FALSE))</f>
        <v/>
      </c>
      <c r="O127" t="str">
        <f>IF($C127="","",VLOOKUP($C127,'MASTER WITH SUPPLIERS'!$A:$S,16,FALSE))</f>
        <v/>
      </c>
      <c r="P127" t="str">
        <f>IF($C127="","",VLOOKUP($C127,'MASTER WITH SUPPLIERS'!$A:$S,17,FALSE))</f>
        <v/>
      </c>
      <c r="Q127" t="str">
        <f>IF($C127="","",VLOOKUP($C127,'MASTER WITH SUPPLIERS'!$A:$S,18,FALSE))</f>
        <v/>
      </c>
      <c r="R127" t="str">
        <f>IF($C127="","",VLOOKUP($C127,'MASTER WITH SUPPLIERS'!$A:$S,19,FALSE))</f>
        <v/>
      </c>
      <c r="S127" t="str">
        <f>IF($C127="","",VLOOKUP($C127,'MASTER WITH SUPPLIERS'!$A:$S,20,FALSE))</f>
        <v/>
      </c>
      <c r="T127" t="str">
        <f>IF($C127="","",VLOOKUP($C127,'MASTER WITH SUPPLIERS'!$A:$S,21,FALSE))</f>
        <v/>
      </c>
    </row>
    <row r="128" spans="4:20" x14ac:dyDescent="0.25">
      <c r="D128" t="str">
        <f>IF($C128="","",VLOOKUP($C128,'MASTER WITH SUPPLIERS'!$A:$S,3,FALSE))</f>
        <v/>
      </c>
      <c r="E128" t="str">
        <f>IF($C128="","",VLOOKUP($C128,'MASTER WITH SUPPLIERS'!$A:$S,6,FALSE))</f>
        <v/>
      </c>
      <c r="F128" t="str">
        <f>IF($C128="","",VLOOKUP($C128,'MASTER WITH SUPPLIERS'!$A:$S,7,FALSE))</f>
        <v/>
      </c>
      <c r="G128" t="str">
        <f>IF($C128="","",VLOOKUP($C128,'MASTER WITH SUPPLIERS'!$A:$S,8,FALSE))</f>
        <v/>
      </c>
      <c r="H128" t="str">
        <f>IF($C128="","",VLOOKUP($C128,'MASTER WITH SUPPLIERS'!$A:$S,9,FALSE))</f>
        <v/>
      </c>
      <c r="I128" t="str">
        <f>IF($C128="","",VLOOKUP($C128,'MASTER WITH SUPPLIERS'!$A:$S,10,FALSE))</f>
        <v/>
      </c>
      <c r="J128" t="str">
        <f>IF($C128="","",VLOOKUP($C128,'MASTER WITH SUPPLIERS'!$A:$S,11,FALSE))</f>
        <v/>
      </c>
      <c r="K128" t="str">
        <f>IF($C128="","",VLOOKUP($C128,'MASTER WITH SUPPLIERS'!$A:$S,12,FALSE))</f>
        <v/>
      </c>
      <c r="L128" t="str">
        <f>IF($C128="","",VLOOKUP($C128,'MASTER WITH SUPPLIERS'!$A:$S,13,FALSE))</f>
        <v/>
      </c>
      <c r="M128" t="str">
        <f>IF($C128="","",VLOOKUP($C128,'MASTER WITH SUPPLIERS'!$A:$S,14,FALSE))</f>
        <v/>
      </c>
      <c r="N128" t="str">
        <f>IF($C128="","",VLOOKUP($C128,'MASTER WITH SUPPLIERS'!$A:$S,15,FALSE))</f>
        <v/>
      </c>
      <c r="O128" t="str">
        <f>IF($C128="","",VLOOKUP($C128,'MASTER WITH SUPPLIERS'!$A:$S,16,FALSE))</f>
        <v/>
      </c>
      <c r="P128" t="str">
        <f>IF($C128="","",VLOOKUP($C128,'MASTER WITH SUPPLIERS'!$A:$S,17,FALSE))</f>
        <v/>
      </c>
      <c r="Q128" t="str">
        <f>IF($C128="","",VLOOKUP($C128,'MASTER WITH SUPPLIERS'!$A:$S,18,FALSE))</f>
        <v/>
      </c>
      <c r="R128" t="str">
        <f>IF($C128="","",VLOOKUP($C128,'MASTER WITH SUPPLIERS'!$A:$S,19,FALSE))</f>
        <v/>
      </c>
      <c r="S128" t="str">
        <f>IF($C128="","",VLOOKUP($C128,'MASTER WITH SUPPLIERS'!$A:$S,20,FALSE))</f>
        <v/>
      </c>
      <c r="T128" t="str">
        <f>IF($C128="","",VLOOKUP($C128,'MASTER WITH SUPPLIERS'!$A:$S,21,FALSE))</f>
        <v/>
      </c>
    </row>
    <row r="129" spans="4:20" x14ac:dyDescent="0.25">
      <c r="D129" t="str">
        <f>IF($C129="","",VLOOKUP($C129,'MASTER WITH SUPPLIERS'!$A:$S,3,FALSE))</f>
        <v/>
      </c>
      <c r="E129" t="str">
        <f>IF($C129="","",VLOOKUP($C129,'MASTER WITH SUPPLIERS'!$A:$S,6,FALSE))</f>
        <v/>
      </c>
      <c r="F129" t="str">
        <f>IF($C129="","",VLOOKUP($C129,'MASTER WITH SUPPLIERS'!$A:$S,7,FALSE))</f>
        <v/>
      </c>
      <c r="G129" t="str">
        <f>IF($C129="","",VLOOKUP($C129,'MASTER WITH SUPPLIERS'!$A:$S,8,FALSE))</f>
        <v/>
      </c>
      <c r="H129" t="str">
        <f>IF($C129="","",VLOOKUP($C129,'MASTER WITH SUPPLIERS'!$A:$S,9,FALSE))</f>
        <v/>
      </c>
      <c r="I129" t="str">
        <f>IF($C129="","",VLOOKUP($C129,'MASTER WITH SUPPLIERS'!$A:$S,10,FALSE))</f>
        <v/>
      </c>
      <c r="J129" t="str">
        <f>IF($C129="","",VLOOKUP($C129,'MASTER WITH SUPPLIERS'!$A:$S,11,FALSE))</f>
        <v/>
      </c>
      <c r="K129" t="str">
        <f>IF($C129="","",VLOOKUP($C129,'MASTER WITH SUPPLIERS'!$A:$S,12,FALSE))</f>
        <v/>
      </c>
      <c r="L129" t="str">
        <f>IF($C129="","",VLOOKUP($C129,'MASTER WITH SUPPLIERS'!$A:$S,13,FALSE))</f>
        <v/>
      </c>
      <c r="M129" t="str">
        <f>IF($C129="","",VLOOKUP($C129,'MASTER WITH SUPPLIERS'!$A:$S,14,FALSE))</f>
        <v/>
      </c>
      <c r="N129" t="str">
        <f>IF($C129="","",VLOOKUP($C129,'MASTER WITH SUPPLIERS'!$A:$S,15,FALSE))</f>
        <v/>
      </c>
      <c r="O129" t="str">
        <f>IF($C129="","",VLOOKUP($C129,'MASTER WITH SUPPLIERS'!$A:$S,16,FALSE))</f>
        <v/>
      </c>
      <c r="P129" t="str">
        <f>IF($C129="","",VLOOKUP($C129,'MASTER WITH SUPPLIERS'!$A:$S,17,FALSE))</f>
        <v/>
      </c>
      <c r="Q129" t="str">
        <f>IF($C129="","",VLOOKUP($C129,'MASTER WITH SUPPLIERS'!$A:$S,18,FALSE))</f>
        <v/>
      </c>
      <c r="R129" t="str">
        <f>IF($C129="","",VLOOKUP($C129,'MASTER WITH SUPPLIERS'!$A:$S,19,FALSE))</f>
        <v/>
      </c>
      <c r="S129" t="str">
        <f>IF($C129="","",VLOOKUP($C129,'MASTER WITH SUPPLIERS'!$A:$S,20,FALSE))</f>
        <v/>
      </c>
      <c r="T129" t="str">
        <f>IF($C129="","",VLOOKUP($C129,'MASTER WITH SUPPLIERS'!$A:$S,21,FALSE))</f>
        <v/>
      </c>
    </row>
    <row r="130" spans="4:20" x14ac:dyDescent="0.25">
      <c r="D130" t="str">
        <f>IF($C130="","",VLOOKUP($C130,'MASTER WITH SUPPLIERS'!$A:$S,3,FALSE))</f>
        <v/>
      </c>
      <c r="E130" t="str">
        <f>IF($C130="","",VLOOKUP($C130,'MASTER WITH SUPPLIERS'!$A:$S,6,FALSE))</f>
        <v/>
      </c>
      <c r="F130" t="str">
        <f>IF($C130="","",VLOOKUP($C130,'MASTER WITH SUPPLIERS'!$A:$S,7,FALSE))</f>
        <v/>
      </c>
      <c r="G130" t="str">
        <f>IF($C130="","",VLOOKUP($C130,'MASTER WITH SUPPLIERS'!$A:$S,8,FALSE))</f>
        <v/>
      </c>
      <c r="H130" t="str">
        <f>IF($C130="","",VLOOKUP($C130,'MASTER WITH SUPPLIERS'!$A:$S,9,FALSE))</f>
        <v/>
      </c>
      <c r="I130" t="str">
        <f>IF($C130="","",VLOOKUP($C130,'MASTER WITH SUPPLIERS'!$A:$S,10,FALSE))</f>
        <v/>
      </c>
      <c r="J130" t="str">
        <f>IF($C130="","",VLOOKUP($C130,'MASTER WITH SUPPLIERS'!$A:$S,11,FALSE))</f>
        <v/>
      </c>
      <c r="K130" t="str">
        <f>IF($C130="","",VLOOKUP($C130,'MASTER WITH SUPPLIERS'!$A:$S,12,FALSE))</f>
        <v/>
      </c>
      <c r="L130" t="str">
        <f>IF($C130="","",VLOOKUP($C130,'MASTER WITH SUPPLIERS'!$A:$S,13,FALSE))</f>
        <v/>
      </c>
      <c r="M130" t="str">
        <f>IF($C130="","",VLOOKUP($C130,'MASTER WITH SUPPLIERS'!$A:$S,14,FALSE))</f>
        <v/>
      </c>
      <c r="N130" t="str">
        <f>IF($C130="","",VLOOKUP($C130,'MASTER WITH SUPPLIERS'!$A:$S,15,FALSE))</f>
        <v/>
      </c>
      <c r="O130" t="str">
        <f>IF($C130="","",VLOOKUP($C130,'MASTER WITH SUPPLIERS'!$A:$S,16,FALSE))</f>
        <v/>
      </c>
      <c r="P130" t="str">
        <f>IF($C130="","",VLOOKUP($C130,'MASTER WITH SUPPLIERS'!$A:$S,17,FALSE))</f>
        <v/>
      </c>
      <c r="Q130" t="str">
        <f>IF($C130="","",VLOOKUP($C130,'MASTER WITH SUPPLIERS'!$A:$S,18,FALSE))</f>
        <v/>
      </c>
      <c r="R130" t="str">
        <f>IF($C130="","",VLOOKUP($C130,'MASTER WITH SUPPLIERS'!$A:$S,19,FALSE))</f>
        <v/>
      </c>
      <c r="S130" t="str">
        <f>IF($C130="","",VLOOKUP($C130,'MASTER WITH SUPPLIERS'!$A:$S,20,FALSE))</f>
        <v/>
      </c>
      <c r="T130" t="str">
        <f>IF($C130="","",VLOOKUP($C130,'MASTER WITH SUPPLIERS'!$A:$S,21,FALSE))</f>
        <v/>
      </c>
    </row>
    <row r="131" spans="4:20" x14ac:dyDescent="0.25">
      <c r="D131" t="str">
        <f>IF($C131="","",VLOOKUP($C131,'MASTER WITH SUPPLIERS'!$A:$S,3,FALSE))</f>
        <v/>
      </c>
      <c r="E131" t="str">
        <f>IF($C131="","",VLOOKUP($C131,'MASTER WITH SUPPLIERS'!$A:$S,6,FALSE))</f>
        <v/>
      </c>
      <c r="F131" t="str">
        <f>IF($C131="","",VLOOKUP($C131,'MASTER WITH SUPPLIERS'!$A:$S,7,FALSE))</f>
        <v/>
      </c>
      <c r="G131" t="str">
        <f>IF($C131="","",VLOOKUP($C131,'MASTER WITH SUPPLIERS'!$A:$S,8,FALSE))</f>
        <v/>
      </c>
      <c r="H131" t="str">
        <f>IF($C131="","",VLOOKUP($C131,'MASTER WITH SUPPLIERS'!$A:$S,9,FALSE))</f>
        <v/>
      </c>
      <c r="I131" t="str">
        <f>IF($C131="","",VLOOKUP($C131,'MASTER WITH SUPPLIERS'!$A:$S,10,FALSE))</f>
        <v/>
      </c>
      <c r="J131" t="str">
        <f>IF($C131="","",VLOOKUP($C131,'MASTER WITH SUPPLIERS'!$A:$S,11,FALSE))</f>
        <v/>
      </c>
      <c r="K131" t="str">
        <f>IF($C131="","",VLOOKUP($C131,'MASTER WITH SUPPLIERS'!$A:$S,12,FALSE))</f>
        <v/>
      </c>
      <c r="L131" t="str">
        <f>IF($C131="","",VLOOKUP($C131,'MASTER WITH SUPPLIERS'!$A:$S,13,FALSE))</f>
        <v/>
      </c>
      <c r="M131" t="str">
        <f>IF($C131="","",VLOOKUP($C131,'MASTER WITH SUPPLIERS'!$A:$S,14,FALSE))</f>
        <v/>
      </c>
      <c r="N131" t="str">
        <f>IF($C131="","",VLOOKUP($C131,'MASTER WITH SUPPLIERS'!$A:$S,15,FALSE))</f>
        <v/>
      </c>
      <c r="O131" t="str">
        <f>IF($C131="","",VLOOKUP($C131,'MASTER WITH SUPPLIERS'!$A:$S,16,FALSE))</f>
        <v/>
      </c>
      <c r="P131" t="str">
        <f>IF($C131="","",VLOOKUP($C131,'MASTER WITH SUPPLIERS'!$A:$S,17,FALSE))</f>
        <v/>
      </c>
      <c r="Q131" t="str">
        <f>IF($C131="","",VLOOKUP($C131,'MASTER WITH SUPPLIERS'!$A:$S,18,FALSE))</f>
        <v/>
      </c>
      <c r="R131" t="str">
        <f>IF($C131="","",VLOOKUP($C131,'MASTER WITH SUPPLIERS'!$A:$S,19,FALSE))</f>
        <v/>
      </c>
      <c r="S131" t="str">
        <f>IF($C131="","",VLOOKUP($C131,'MASTER WITH SUPPLIERS'!$A:$S,20,FALSE))</f>
        <v/>
      </c>
      <c r="T131" t="str">
        <f>IF($C131="","",VLOOKUP($C131,'MASTER WITH SUPPLIERS'!$A:$S,21,FALSE))</f>
        <v/>
      </c>
    </row>
    <row r="132" spans="4:20" x14ac:dyDescent="0.25">
      <c r="D132" t="str">
        <f>IF($C132="","",VLOOKUP($C132,'MASTER WITH SUPPLIERS'!$A:$S,3,FALSE))</f>
        <v/>
      </c>
      <c r="E132" t="str">
        <f>IF($C132="","",VLOOKUP($C132,'MASTER WITH SUPPLIERS'!$A:$S,6,FALSE))</f>
        <v/>
      </c>
      <c r="F132" t="str">
        <f>IF($C132="","",VLOOKUP($C132,'MASTER WITH SUPPLIERS'!$A:$S,7,FALSE))</f>
        <v/>
      </c>
      <c r="G132" t="str">
        <f>IF($C132="","",VLOOKUP($C132,'MASTER WITH SUPPLIERS'!$A:$S,8,FALSE))</f>
        <v/>
      </c>
      <c r="H132" t="str">
        <f>IF($C132="","",VLOOKUP($C132,'MASTER WITH SUPPLIERS'!$A:$S,9,FALSE))</f>
        <v/>
      </c>
      <c r="I132" t="str">
        <f>IF($C132="","",VLOOKUP($C132,'MASTER WITH SUPPLIERS'!$A:$S,10,FALSE))</f>
        <v/>
      </c>
      <c r="J132" t="str">
        <f>IF($C132="","",VLOOKUP($C132,'MASTER WITH SUPPLIERS'!$A:$S,11,FALSE))</f>
        <v/>
      </c>
      <c r="K132" t="str">
        <f>IF($C132="","",VLOOKUP($C132,'MASTER WITH SUPPLIERS'!$A:$S,12,FALSE))</f>
        <v/>
      </c>
      <c r="L132" t="str">
        <f>IF($C132="","",VLOOKUP($C132,'MASTER WITH SUPPLIERS'!$A:$S,13,FALSE))</f>
        <v/>
      </c>
      <c r="M132" t="str">
        <f>IF($C132="","",VLOOKUP($C132,'MASTER WITH SUPPLIERS'!$A:$S,14,FALSE))</f>
        <v/>
      </c>
      <c r="N132" t="str">
        <f>IF($C132="","",VLOOKUP($C132,'MASTER WITH SUPPLIERS'!$A:$S,15,FALSE))</f>
        <v/>
      </c>
      <c r="O132" t="str">
        <f>IF($C132="","",VLOOKUP($C132,'MASTER WITH SUPPLIERS'!$A:$S,16,FALSE))</f>
        <v/>
      </c>
      <c r="P132" t="str">
        <f>IF($C132="","",VLOOKUP($C132,'MASTER WITH SUPPLIERS'!$A:$S,17,FALSE))</f>
        <v/>
      </c>
      <c r="Q132" t="str">
        <f>IF($C132="","",VLOOKUP($C132,'MASTER WITH SUPPLIERS'!$A:$S,18,FALSE))</f>
        <v/>
      </c>
      <c r="R132" t="str">
        <f>IF($C132="","",VLOOKUP($C132,'MASTER WITH SUPPLIERS'!$A:$S,19,FALSE))</f>
        <v/>
      </c>
      <c r="S132" t="str">
        <f>IF($C132="","",VLOOKUP($C132,'MASTER WITH SUPPLIERS'!$A:$S,20,FALSE))</f>
        <v/>
      </c>
      <c r="T132" t="str">
        <f>IF($C132="","",VLOOKUP($C132,'MASTER WITH SUPPLIERS'!$A:$S,21,FALSE))</f>
        <v/>
      </c>
    </row>
    <row r="133" spans="4:20" x14ac:dyDescent="0.25">
      <c r="D133" t="str">
        <f>IF($C133="","",VLOOKUP($C133,'MASTER WITH SUPPLIERS'!$A:$S,3,FALSE))</f>
        <v/>
      </c>
      <c r="E133" t="str">
        <f>IF($C133="","",VLOOKUP($C133,'MASTER WITH SUPPLIERS'!$A:$S,6,FALSE))</f>
        <v/>
      </c>
      <c r="F133" t="str">
        <f>IF($C133="","",VLOOKUP($C133,'MASTER WITH SUPPLIERS'!$A:$S,7,FALSE))</f>
        <v/>
      </c>
      <c r="G133" t="str">
        <f>IF($C133="","",VLOOKUP($C133,'MASTER WITH SUPPLIERS'!$A:$S,8,FALSE))</f>
        <v/>
      </c>
      <c r="H133" t="str">
        <f>IF($C133="","",VLOOKUP($C133,'MASTER WITH SUPPLIERS'!$A:$S,9,FALSE))</f>
        <v/>
      </c>
      <c r="I133" t="str">
        <f>IF($C133="","",VLOOKUP($C133,'MASTER WITH SUPPLIERS'!$A:$S,10,FALSE))</f>
        <v/>
      </c>
      <c r="J133" t="str">
        <f>IF($C133="","",VLOOKUP($C133,'MASTER WITH SUPPLIERS'!$A:$S,11,FALSE))</f>
        <v/>
      </c>
      <c r="K133" t="str">
        <f>IF($C133="","",VLOOKUP($C133,'MASTER WITH SUPPLIERS'!$A:$S,12,FALSE))</f>
        <v/>
      </c>
      <c r="L133" t="str">
        <f>IF($C133="","",VLOOKUP($C133,'MASTER WITH SUPPLIERS'!$A:$S,13,FALSE))</f>
        <v/>
      </c>
      <c r="M133" t="str">
        <f>IF($C133="","",VLOOKUP($C133,'MASTER WITH SUPPLIERS'!$A:$S,14,FALSE))</f>
        <v/>
      </c>
      <c r="N133" t="str">
        <f>IF($C133="","",VLOOKUP($C133,'MASTER WITH SUPPLIERS'!$A:$S,15,FALSE))</f>
        <v/>
      </c>
      <c r="O133" t="str">
        <f>IF($C133="","",VLOOKUP($C133,'MASTER WITH SUPPLIERS'!$A:$S,16,FALSE))</f>
        <v/>
      </c>
      <c r="P133" t="str">
        <f>IF($C133="","",VLOOKUP($C133,'MASTER WITH SUPPLIERS'!$A:$S,17,FALSE))</f>
        <v/>
      </c>
      <c r="Q133" t="str">
        <f>IF($C133="","",VLOOKUP($C133,'MASTER WITH SUPPLIERS'!$A:$S,18,FALSE))</f>
        <v/>
      </c>
      <c r="R133" t="str">
        <f>IF($C133="","",VLOOKUP($C133,'MASTER WITH SUPPLIERS'!$A:$S,19,FALSE))</f>
        <v/>
      </c>
      <c r="S133" t="str">
        <f>IF($C133="","",VLOOKUP($C133,'MASTER WITH SUPPLIERS'!$A:$S,20,FALSE))</f>
        <v/>
      </c>
      <c r="T133" t="str">
        <f>IF($C133="","",VLOOKUP($C133,'MASTER WITH SUPPLIERS'!$A:$S,21,FALSE))</f>
        <v/>
      </c>
    </row>
    <row r="134" spans="4:20" x14ac:dyDescent="0.25">
      <c r="D134" t="str">
        <f>IF($C134="","",VLOOKUP($C134,'MASTER WITH SUPPLIERS'!$A:$S,3,FALSE))</f>
        <v/>
      </c>
      <c r="E134" t="str">
        <f>IF($C134="","",VLOOKUP($C134,'MASTER WITH SUPPLIERS'!$A:$S,6,FALSE))</f>
        <v/>
      </c>
      <c r="F134" t="str">
        <f>IF($C134="","",VLOOKUP($C134,'MASTER WITH SUPPLIERS'!$A:$S,7,FALSE))</f>
        <v/>
      </c>
      <c r="G134" t="str">
        <f>IF($C134="","",VLOOKUP($C134,'MASTER WITH SUPPLIERS'!$A:$S,8,FALSE))</f>
        <v/>
      </c>
      <c r="H134" t="str">
        <f>IF($C134="","",VLOOKUP($C134,'MASTER WITH SUPPLIERS'!$A:$S,9,FALSE))</f>
        <v/>
      </c>
      <c r="I134" t="str">
        <f>IF($C134="","",VLOOKUP($C134,'MASTER WITH SUPPLIERS'!$A:$S,10,FALSE))</f>
        <v/>
      </c>
      <c r="J134" t="str">
        <f>IF($C134="","",VLOOKUP($C134,'MASTER WITH SUPPLIERS'!$A:$S,11,FALSE))</f>
        <v/>
      </c>
      <c r="K134" t="str">
        <f>IF($C134="","",VLOOKUP($C134,'MASTER WITH SUPPLIERS'!$A:$S,12,FALSE))</f>
        <v/>
      </c>
      <c r="L134" t="str">
        <f>IF($C134="","",VLOOKUP($C134,'MASTER WITH SUPPLIERS'!$A:$S,13,FALSE))</f>
        <v/>
      </c>
      <c r="M134" t="str">
        <f>IF($C134="","",VLOOKUP($C134,'MASTER WITH SUPPLIERS'!$A:$S,14,FALSE))</f>
        <v/>
      </c>
      <c r="N134" t="str">
        <f>IF($C134="","",VLOOKUP($C134,'MASTER WITH SUPPLIERS'!$A:$S,15,FALSE))</f>
        <v/>
      </c>
      <c r="O134" t="str">
        <f>IF($C134="","",VLOOKUP($C134,'MASTER WITH SUPPLIERS'!$A:$S,16,FALSE))</f>
        <v/>
      </c>
      <c r="P134" t="str">
        <f>IF($C134="","",VLOOKUP($C134,'MASTER WITH SUPPLIERS'!$A:$S,17,FALSE))</f>
        <v/>
      </c>
      <c r="Q134" t="str">
        <f>IF($C134="","",VLOOKUP($C134,'MASTER WITH SUPPLIERS'!$A:$S,18,FALSE))</f>
        <v/>
      </c>
      <c r="R134" t="str">
        <f>IF($C134="","",VLOOKUP($C134,'MASTER WITH SUPPLIERS'!$A:$S,19,FALSE))</f>
        <v/>
      </c>
      <c r="S134" t="str">
        <f>IF($C134="","",VLOOKUP($C134,'MASTER WITH SUPPLIERS'!$A:$S,20,FALSE))</f>
        <v/>
      </c>
      <c r="T134" t="str">
        <f>IF($C134="","",VLOOKUP($C134,'MASTER WITH SUPPLIERS'!$A:$S,21,FALSE))</f>
        <v/>
      </c>
    </row>
    <row r="135" spans="4:20" x14ac:dyDescent="0.25">
      <c r="D135" t="str">
        <f>IF($C135="","",VLOOKUP($C135,'MASTER WITH SUPPLIERS'!$A:$S,3,FALSE))</f>
        <v/>
      </c>
      <c r="E135" t="str">
        <f>IF($C135="","",VLOOKUP($C135,'MASTER WITH SUPPLIERS'!$A:$S,6,FALSE))</f>
        <v/>
      </c>
      <c r="F135" t="str">
        <f>IF($C135="","",VLOOKUP($C135,'MASTER WITH SUPPLIERS'!$A:$S,7,FALSE))</f>
        <v/>
      </c>
      <c r="G135" t="str">
        <f>IF($C135="","",VLOOKUP($C135,'MASTER WITH SUPPLIERS'!$A:$S,8,FALSE))</f>
        <v/>
      </c>
      <c r="H135" t="str">
        <f>IF($C135="","",VLOOKUP($C135,'MASTER WITH SUPPLIERS'!$A:$S,9,FALSE))</f>
        <v/>
      </c>
      <c r="I135" t="str">
        <f>IF($C135="","",VLOOKUP($C135,'MASTER WITH SUPPLIERS'!$A:$S,10,FALSE))</f>
        <v/>
      </c>
      <c r="J135" t="str">
        <f>IF($C135="","",VLOOKUP($C135,'MASTER WITH SUPPLIERS'!$A:$S,11,FALSE))</f>
        <v/>
      </c>
      <c r="K135" t="str">
        <f>IF($C135="","",VLOOKUP($C135,'MASTER WITH SUPPLIERS'!$A:$S,12,FALSE))</f>
        <v/>
      </c>
      <c r="L135" t="str">
        <f>IF($C135="","",VLOOKUP($C135,'MASTER WITH SUPPLIERS'!$A:$S,13,FALSE))</f>
        <v/>
      </c>
      <c r="M135" t="str">
        <f>IF($C135="","",VLOOKUP($C135,'MASTER WITH SUPPLIERS'!$A:$S,14,FALSE))</f>
        <v/>
      </c>
      <c r="N135" t="str">
        <f>IF($C135="","",VLOOKUP($C135,'MASTER WITH SUPPLIERS'!$A:$S,15,FALSE))</f>
        <v/>
      </c>
      <c r="O135" t="str">
        <f>IF($C135="","",VLOOKUP($C135,'MASTER WITH SUPPLIERS'!$A:$S,16,FALSE))</f>
        <v/>
      </c>
      <c r="P135" t="str">
        <f>IF($C135="","",VLOOKUP($C135,'MASTER WITH SUPPLIERS'!$A:$S,17,FALSE))</f>
        <v/>
      </c>
      <c r="Q135" t="str">
        <f>IF($C135="","",VLOOKUP($C135,'MASTER WITH SUPPLIERS'!$A:$S,18,FALSE))</f>
        <v/>
      </c>
      <c r="R135" t="str">
        <f>IF($C135="","",VLOOKUP($C135,'MASTER WITH SUPPLIERS'!$A:$S,19,FALSE))</f>
        <v/>
      </c>
      <c r="S135" t="str">
        <f>IF($C135="","",VLOOKUP($C135,'MASTER WITH SUPPLIERS'!$A:$S,20,FALSE))</f>
        <v/>
      </c>
      <c r="T135" t="str">
        <f>IF($C135="","",VLOOKUP($C135,'MASTER WITH SUPPLIERS'!$A:$S,21,FALSE))</f>
        <v/>
      </c>
    </row>
    <row r="136" spans="4:20" x14ac:dyDescent="0.25">
      <c r="D136" t="str">
        <f>IF($C136="","",VLOOKUP($C136,'MASTER WITH SUPPLIERS'!$A:$S,3,FALSE))</f>
        <v/>
      </c>
      <c r="E136" t="str">
        <f>IF($C136="","",VLOOKUP($C136,'MASTER WITH SUPPLIERS'!$A:$S,6,FALSE))</f>
        <v/>
      </c>
      <c r="F136" t="str">
        <f>IF($C136="","",VLOOKUP($C136,'MASTER WITH SUPPLIERS'!$A:$S,7,FALSE))</f>
        <v/>
      </c>
      <c r="G136" t="str">
        <f>IF($C136="","",VLOOKUP($C136,'MASTER WITH SUPPLIERS'!$A:$S,8,FALSE))</f>
        <v/>
      </c>
      <c r="H136" t="str">
        <f>IF($C136="","",VLOOKUP($C136,'MASTER WITH SUPPLIERS'!$A:$S,9,FALSE))</f>
        <v/>
      </c>
      <c r="I136" t="str">
        <f>IF($C136="","",VLOOKUP($C136,'MASTER WITH SUPPLIERS'!$A:$S,10,FALSE))</f>
        <v/>
      </c>
      <c r="J136" t="str">
        <f>IF($C136="","",VLOOKUP($C136,'MASTER WITH SUPPLIERS'!$A:$S,11,FALSE))</f>
        <v/>
      </c>
      <c r="K136" t="str">
        <f>IF($C136="","",VLOOKUP($C136,'MASTER WITH SUPPLIERS'!$A:$S,12,FALSE))</f>
        <v/>
      </c>
      <c r="L136" t="str">
        <f>IF($C136="","",VLOOKUP($C136,'MASTER WITH SUPPLIERS'!$A:$S,13,FALSE))</f>
        <v/>
      </c>
      <c r="M136" t="str">
        <f>IF($C136="","",VLOOKUP($C136,'MASTER WITH SUPPLIERS'!$A:$S,14,FALSE))</f>
        <v/>
      </c>
      <c r="N136" t="str">
        <f>IF($C136="","",VLOOKUP($C136,'MASTER WITH SUPPLIERS'!$A:$S,15,FALSE))</f>
        <v/>
      </c>
      <c r="O136" t="str">
        <f>IF($C136="","",VLOOKUP($C136,'MASTER WITH SUPPLIERS'!$A:$S,16,FALSE))</f>
        <v/>
      </c>
      <c r="P136" t="str">
        <f>IF($C136="","",VLOOKUP($C136,'MASTER WITH SUPPLIERS'!$A:$S,17,FALSE))</f>
        <v/>
      </c>
      <c r="Q136" t="str">
        <f>IF($C136="","",VLOOKUP($C136,'MASTER WITH SUPPLIERS'!$A:$S,18,FALSE))</f>
        <v/>
      </c>
      <c r="R136" t="str">
        <f>IF($C136="","",VLOOKUP($C136,'MASTER WITH SUPPLIERS'!$A:$S,19,FALSE))</f>
        <v/>
      </c>
      <c r="S136" t="str">
        <f>IF($C136="","",VLOOKUP($C136,'MASTER WITH SUPPLIERS'!$A:$S,20,FALSE))</f>
        <v/>
      </c>
      <c r="T136" t="str">
        <f>IF($C136="","",VLOOKUP($C136,'MASTER WITH SUPPLIERS'!$A:$S,21,FALSE))</f>
        <v/>
      </c>
    </row>
    <row r="137" spans="4:20" x14ac:dyDescent="0.25">
      <c r="D137" t="str">
        <f>IF($C137="","",VLOOKUP($C137,'MASTER WITH SUPPLIERS'!$A:$S,3,FALSE))</f>
        <v/>
      </c>
      <c r="E137" t="str">
        <f>IF($C137="","",VLOOKUP($C137,'MASTER WITH SUPPLIERS'!$A:$S,6,FALSE))</f>
        <v/>
      </c>
      <c r="F137" t="str">
        <f>IF($C137="","",VLOOKUP($C137,'MASTER WITH SUPPLIERS'!$A:$S,7,FALSE))</f>
        <v/>
      </c>
      <c r="G137" t="str">
        <f>IF($C137="","",VLOOKUP($C137,'MASTER WITH SUPPLIERS'!$A:$S,8,FALSE))</f>
        <v/>
      </c>
      <c r="H137" t="str">
        <f>IF($C137="","",VLOOKUP($C137,'MASTER WITH SUPPLIERS'!$A:$S,9,FALSE))</f>
        <v/>
      </c>
      <c r="I137" t="str">
        <f>IF($C137="","",VLOOKUP($C137,'MASTER WITH SUPPLIERS'!$A:$S,10,FALSE))</f>
        <v/>
      </c>
      <c r="J137" t="str">
        <f>IF($C137="","",VLOOKUP($C137,'MASTER WITH SUPPLIERS'!$A:$S,11,FALSE))</f>
        <v/>
      </c>
      <c r="K137" t="str">
        <f>IF($C137="","",VLOOKUP($C137,'MASTER WITH SUPPLIERS'!$A:$S,12,FALSE))</f>
        <v/>
      </c>
      <c r="L137" t="str">
        <f>IF($C137="","",VLOOKUP($C137,'MASTER WITH SUPPLIERS'!$A:$S,13,FALSE))</f>
        <v/>
      </c>
      <c r="M137" t="str">
        <f>IF($C137="","",VLOOKUP($C137,'MASTER WITH SUPPLIERS'!$A:$S,14,FALSE))</f>
        <v/>
      </c>
      <c r="N137" t="str">
        <f>IF($C137="","",VLOOKUP($C137,'MASTER WITH SUPPLIERS'!$A:$S,15,FALSE))</f>
        <v/>
      </c>
      <c r="O137" t="str">
        <f>IF($C137="","",VLOOKUP($C137,'MASTER WITH SUPPLIERS'!$A:$S,16,FALSE))</f>
        <v/>
      </c>
      <c r="P137" t="str">
        <f>IF($C137="","",VLOOKUP($C137,'MASTER WITH SUPPLIERS'!$A:$S,17,FALSE))</f>
        <v/>
      </c>
      <c r="Q137" t="str">
        <f>IF($C137="","",VLOOKUP($C137,'MASTER WITH SUPPLIERS'!$A:$S,18,FALSE))</f>
        <v/>
      </c>
      <c r="R137" t="str">
        <f>IF($C137="","",VLOOKUP($C137,'MASTER WITH SUPPLIERS'!$A:$S,19,FALSE))</f>
        <v/>
      </c>
      <c r="S137" t="str">
        <f>IF($C137="","",VLOOKUP($C137,'MASTER WITH SUPPLIERS'!$A:$S,20,FALSE))</f>
        <v/>
      </c>
      <c r="T137" t="str">
        <f>IF($C137="","",VLOOKUP($C137,'MASTER WITH SUPPLIERS'!$A:$S,21,FALSE))</f>
        <v/>
      </c>
    </row>
    <row r="138" spans="4:20" x14ac:dyDescent="0.25">
      <c r="D138" t="str">
        <f>IF($C138="","",VLOOKUP($C138,'MASTER WITH SUPPLIERS'!$A:$S,3,FALSE))</f>
        <v/>
      </c>
      <c r="E138" t="str">
        <f>IF($C138="","",VLOOKUP($C138,'MASTER WITH SUPPLIERS'!$A:$S,6,FALSE))</f>
        <v/>
      </c>
      <c r="F138" t="str">
        <f>IF($C138="","",VLOOKUP($C138,'MASTER WITH SUPPLIERS'!$A:$S,7,FALSE))</f>
        <v/>
      </c>
      <c r="G138" t="str">
        <f>IF($C138="","",VLOOKUP($C138,'MASTER WITH SUPPLIERS'!$A:$S,8,FALSE))</f>
        <v/>
      </c>
      <c r="H138" t="str">
        <f>IF($C138="","",VLOOKUP($C138,'MASTER WITH SUPPLIERS'!$A:$S,9,FALSE))</f>
        <v/>
      </c>
      <c r="I138" t="str">
        <f>IF($C138="","",VLOOKUP($C138,'MASTER WITH SUPPLIERS'!$A:$S,10,FALSE))</f>
        <v/>
      </c>
      <c r="J138" t="str">
        <f>IF($C138="","",VLOOKUP($C138,'MASTER WITH SUPPLIERS'!$A:$S,11,FALSE))</f>
        <v/>
      </c>
      <c r="K138" t="str">
        <f>IF($C138="","",VLOOKUP($C138,'MASTER WITH SUPPLIERS'!$A:$S,12,FALSE))</f>
        <v/>
      </c>
      <c r="L138" t="str">
        <f>IF($C138="","",VLOOKUP($C138,'MASTER WITH SUPPLIERS'!$A:$S,13,FALSE))</f>
        <v/>
      </c>
      <c r="M138" t="str">
        <f>IF($C138="","",VLOOKUP($C138,'MASTER WITH SUPPLIERS'!$A:$S,14,FALSE))</f>
        <v/>
      </c>
      <c r="N138" t="str">
        <f>IF($C138="","",VLOOKUP($C138,'MASTER WITH SUPPLIERS'!$A:$S,15,FALSE))</f>
        <v/>
      </c>
      <c r="O138" t="str">
        <f>IF($C138="","",VLOOKUP($C138,'MASTER WITH SUPPLIERS'!$A:$S,16,FALSE))</f>
        <v/>
      </c>
      <c r="P138" t="str">
        <f>IF($C138="","",VLOOKUP($C138,'MASTER WITH SUPPLIERS'!$A:$S,17,FALSE))</f>
        <v/>
      </c>
      <c r="Q138" t="str">
        <f>IF($C138="","",VLOOKUP($C138,'MASTER WITH SUPPLIERS'!$A:$S,18,FALSE))</f>
        <v/>
      </c>
      <c r="R138" t="str">
        <f>IF($C138="","",VLOOKUP($C138,'MASTER WITH SUPPLIERS'!$A:$S,19,FALSE))</f>
        <v/>
      </c>
      <c r="S138" t="str">
        <f>IF($C138="","",VLOOKUP($C138,'MASTER WITH SUPPLIERS'!$A:$S,20,FALSE))</f>
        <v/>
      </c>
      <c r="T138" t="str">
        <f>IF($C138="","",VLOOKUP($C138,'MASTER WITH SUPPLIERS'!$A:$S,21,FALSE))</f>
        <v/>
      </c>
    </row>
    <row r="139" spans="4:20" x14ac:dyDescent="0.25">
      <c r="D139" t="str">
        <f>IF($C139="","",VLOOKUP($C139,'MASTER WITH SUPPLIERS'!$A:$S,3,FALSE))</f>
        <v/>
      </c>
      <c r="E139" t="str">
        <f>IF($C139="","",VLOOKUP($C139,'MASTER WITH SUPPLIERS'!$A:$S,6,FALSE))</f>
        <v/>
      </c>
      <c r="F139" t="str">
        <f>IF($C139="","",VLOOKUP($C139,'MASTER WITH SUPPLIERS'!$A:$S,7,FALSE))</f>
        <v/>
      </c>
      <c r="G139" t="str">
        <f>IF($C139="","",VLOOKUP($C139,'MASTER WITH SUPPLIERS'!$A:$S,8,FALSE))</f>
        <v/>
      </c>
      <c r="H139" t="str">
        <f>IF($C139="","",VLOOKUP($C139,'MASTER WITH SUPPLIERS'!$A:$S,9,FALSE))</f>
        <v/>
      </c>
      <c r="I139" t="str">
        <f>IF($C139="","",VLOOKUP($C139,'MASTER WITH SUPPLIERS'!$A:$S,10,FALSE))</f>
        <v/>
      </c>
      <c r="J139" t="str">
        <f>IF($C139="","",VLOOKUP($C139,'MASTER WITH SUPPLIERS'!$A:$S,11,FALSE))</f>
        <v/>
      </c>
      <c r="K139" t="str">
        <f>IF($C139="","",VLOOKUP($C139,'MASTER WITH SUPPLIERS'!$A:$S,12,FALSE))</f>
        <v/>
      </c>
      <c r="L139" t="str">
        <f>IF($C139="","",VLOOKUP($C139,'MASTER WITH SUPPLIERS'!$A:$S,13,FALSE))</f>
        <v/>
      </c>
      <c r="M139" t="str">
        <f>IF($C139="","",VLOOKUP($C139,'MASTER WITH SUPPLIERS'!$A:$S,14,FALSE))</f>
        <v/>
      </c>
      <c r="N139" t="str">
        <f>IF($C139="","",VLOOKUP($C139,'MASTER WITH SUPPLIERS'!$A:$S,15,FALSE))</f>
        <v/>
      </c>
      <c r="O139" t="str">
        <f>IF($C139="","",VLOOKUP($C139,'MASTER WITH SUPPLIERS'!$A:$S,16,FALSE))</f>
        <v/>
      </c>
      <c r="P139" t="str">
        <f>IF($C139="","",VLOOKUP($C139,'MASTER WITH SUPPLIERS'!$A:$S,17,FALSE))</f>
        <v/>
      </c>
      <c r="Q139" t="str">
        <f>IF($C139="","",VLOOKUP($C139,'MASTER WITH SUPPLIERS'!$A:$S,18,FALSE))</f>
        <v/>
      </c>
      <c r="R139" t="str">
        <f>IF($C139="","",VLOOKUP($C139,'MASTER WITH SUPPLIERS'!$A:$S,19,FALSE))</f>
        <v/>
      </c>
      <c r="S139" t="str">
        <f>IF($C139="","",VLOOKUP($C139,'MASTER WITH SUPPLIERS'!$A:$S,20,FALSE))</f>
        <v/>
      </c>
      <c r="T139" t="str">
        <f>IF($C139="","",VLOOKUP($C139,'MASTER WITH SUPPLIERS'!$A:$S,21,FALSE))</f>
        <v/>
      </c>
    </row>
    <row r="140" spans="4:20" x14ac:dyDescent="0.25">
      <c r="D140" t="str">
        <f>IF($C140="","",VLOOKUP($C140,'MASTER WITH SUPPLIERS'!$A:$S,3,FALSE))</f>
        <v/>
      </c>
      <c r="E140" t="str">
        <f>IF($C140="","",VLOOKUP($C140,'MASTER WITH SUPPLIERS'!$A:$S,6,FALSE))</f>
        <v/>
      </c>
      <c r="F140" t="str">
        <f>IF($C140="","",VLOOKUP($C140,'MASTER WITH SUPPLIERS'!$A:$S,7,FALSE))</f>
        <v/>
      </c>
      <c r="G140" t="str">
        <f>IF($C140="","",VLOOKUP($C140,'MASTER WITH SUPPLIERS'!$A:$S,8,FALSE))</f>
        <v/>
      </c>
      <c r="H140" t="str">
        <f>IF($C140="","",VLOOKUP($C140,'MASTER WITH SUPPLIERS'!$A:$S,9,FALSE))</f>
        <v/>
      </c>
      <c r="I140" t="str">
        <f>IF($C140="","",VLOOKUP($C140,'MASTER WITH SUPPLIERS'!$A:$S,10,FALSE))</f>
        <v/>
      </c>
      <c r="J140" t="str">
        <f>IF($C140="","",VLOOKUP($C140,'MASTER WITH SUPPLIERS'!$A:$S,11,FALSE))</f>
        <v/>
      </c>
      <c r="K140" t="str">
        <f>IF($C140="","",VLOOKUP($C140,'MASTER WITH SUPPLIERS'!$A:$S,12,FALSE))</f>
        <v/>
      </c>
      <c r="L140" t="str">
        <f>IF($C140="","",VLOOKUP($C140,'MASTER WITH SUPPLIERS'!$A:$S,13,FALSE))</f>
        <v/>
      </c>
      <c r="M140" t="str">
        <f>IF($C140="","",VLOOKUP($C140,'MASTER WITH SUPPLIERS'!$A:$S,14,FALSE))</f>
        <v/>
      </c>
      <c r="N140" t="str">
        <f>IF($C140="","",VLOOKUP($C140,'MASTER WITH SUPPLIERS'!$A:$S,15,FALSE))</f>
        <v/>
      </c>
      <c r="O140" t="str">
        <f>IF($C140="","",VLOOKUP($C140,'MASTER WITH SUPPLIERS'!$A:$S,16,FALSE))</f>
        <v/>
      </c>
      <c r="P140" t="str">
        <f>IF($C140="","",VLOOKUP($C140,'MASTER WITH SUPPLIERS'!$A:$S,17,FALSE))</f>
        <v/>
      </c>
      <c r="Q140" t="str">
        <f>IF($C140="","",VLOOKUP($C140,'MASTER WITH SUPPLIERS'!$A:$S,18,FALSE))</f>
        <v/>
      </c>
      <c r="R140" t="str">
        <f>IF($C140="","",VLOOKUP($C140,'MASTER WITH SUPPLIERS'!$A:$S,19,FALSE))</f>
        <v/>
      </c>
      <c r="S140" t="str">
        <f>IF($C140="","",VLOOKUP($C140,'MASTER WITH SUPPLIERS'!$A:$S,20,FALSE))</f>
        <v/>
      </c>
      <c r="T140" t="str">
        <f>IF($C140="","",VLOOKUP($C140,'MASTER WITH SUPPLIERS'!$A:$S,21,FALSE))</f>
        <v/>
      </c>
    </row>
    <row r="141" spans="4:20" x14ac:dyDescent="0.25">
      <c r="D141" t="str">
        <f>IF($C141="","",VLOOKUP($C141,'MASTER WITH SUPPLIERS'!$A:$S,3,FALSE))</f>
        <v/>
      </c>
      <c r="E141" t="str">
        <f>IF($C141="","",VLOOKUP($C141,'MASTER WITH SUPPLIERS'!$A:$S,6,FALSE))</f>
        <v/>
      </c>
      <c r="F141" t="str">
        <f>IF($C141="","",VLOOKUP($C141,'MASTER WITH SUPPLIERS'!$A:$S,7,FALSE))</f>
        <v/>
      </c>
      <c r="G141" t="str">
        <f>IF($C141="","",VLOOKUP($C141,'MASTER WITH SUPPLIERS'!$A:$S,8,FALSE))</f>
        <v/>
      </c>
      <c r="H141" t="str">
        <f>IF($C141="","",VLOOKUP($C141,'MASTER WITH SUPPLIERS'!$A:$S,9,FALSE))</f>
        <v/>
      </c>
      <c r="I141" t="str">
        <f>IF($C141="","",VLOOKUP($C141,'MASTER WITH SUPPLIERS'!$A:$S,10,FALSE))</f>
        <v/>
      </c>
      <c r="J141" t="str">
        <f>IF($C141="","",VLOOKUP($C141,'MASTER WITH SUPPLIERS'!$A:$S,11,FALSE))</f>
        <v/>
      </c>
      <c r="K141" t="str">
        <f>IF($C141="","",VLOOKUP($C141,'MASTER WITH SUPPLIERS'!$A:$S,12,FALSE))</f>
        <v/>
      </c>
      <c r="L141" t="str">
        <f>IF($C141="","",VLOOKUP($C141,'MASTER WITH SUPPLIERS'!$A:$S,13,FALSE))</f>
        <v/>
      </c>
      <c r="M141" t="str">
        <f>IF($C141="","",VLOOKUP($C141,'MASTER WITH SUPPLIERS'!$A:$S,14,FALSE))</f>
        <v/>
      </c>
      <c r="N141" t="str">
        <f>IF($C141="","",VLOOKUP($C141,'MASTER WITH SUPPLIERS'!$A:$S,15,FALSE))</f>
        <v/>
      </c>
      <c r="O141" t="str">
        <f>IF($C141="","",VLOOKUP($C141,'MASTER WITH SUPPLIERS'!$A:$S,16,FALSE))</f>
        <v/>
      </c>
      <c r="P141" t="str">
        <f>IF($C141="","",VLOOKUP($C141,'MASTER WITH SUPPLIERS'!$A:$S,17,FALSE))</f>
        <v/>
      </c>
      <c r="Q141" t="str">
        <f>IF($C141="","",VLOOKUP($C141,'MASTER WITH SUPPLIERS'!$A:$S,18,FALSE))</f>
        <v/>
      </c>
      <c r="R141" t="str">
        <f>IF($C141="","",VLOOKUP($C141,'MASTER WITH SUPPLIERS'!$A:$S,19,FALSE))</f>
        <v/>
      </c>
      <c r="S141" t="str">
        <f>IF($C141="","",VLOOKUP($C141,'MASTER WITH SUPPLIERS'!$A:$S,20,FALSE))</f>
        <v/>
      </c>
      <c r="T141" t="str">
        <f>IF($C141="","",VLOOKUP($C141,'MASTER WITH SUPPLIERS'!$A:$S,21,FALSE))</f>
        <v/>
      </c>
    </row>
    <row r="142" spans="4:20" x14ac:dyDescent="0.25">
      <c r="D142" t="str">
        <f>IF($C142="","",VLOOKUP($C142,'MASTER WITH SUPPLIERS'!$A:$S,3,FALSE))</f>
        <v/>
      </c>
      <c r="E142" t="str">
        <f>IF($C142="","",VLOOKUP($C142,'MASTER WITH SUPPLIERS'!$A:$S,6,FALSE))</f>
        <v/>
      </c>
      <c r="F142" t="str">
        <f>IF($C142="","",VLOOKUP($C142,'MASTER WITH SUPPLIERS'!$A:$S,7,FALSE))</f>
        <v/>
      </c>
      <c r="G142" t="str">
        <f>IF($C142="","",VLOOKUP($C142,'MASTER WITH SUPPLIERS'!$A:$S,8,FALSE))</f>
        <v/>
      </c>
      <c r="H142" t="str">
        <f>IF($C142="","",VLOOKUP($C142,'MASTER WITH SUPPLIERS'!$A:$S,9,FALSE))</f>
        <v/>
      </c>
      <c r="I142" t="str">
        <f>IF($C142="","",VLOOKUP($C142,'MASTER WITH SUPPLIERS'!$A:$S,10,FALSE))</f>
        <v/>
      </c>
      <c r="J142" t="str">
        <f>IF($C142="","",VLOOKUP($C142,'MASTER WITH SUPPLIERS'!$A:$S,11,FALSE))</f>
        <v/>
      </c>
      <c r="K142" t="str">
        <f>IF($C142="","",VLOOKUP($C142,'MASTER WITH SUPPLIERS'!$A:$S,12,FALSE))</f>
        <v/>
      </c>
      <c r="L142" t="str">
        <f>IF($C142="","",VLOOKUP($C142,'MASTER WITH SUPPLIERS'!$A:$S,13,FALSE))</f>
        <v/>
      </c>
      <c r="M142" t="str">
        <f>IF($C142="","",VLOOKUP($C142,'MASTER WITH SUPPLIERS'!$A:$S,14,FALSE))</f>
        <v/>
      </c>
      <c r="N142" t="str">
        <f>IF($C142="","",VLOOKUP($C142,'MASTER WITH SUPPLIERS'!$A:$S,15,FALSE))</f>
        <v/>
      </c>
      <c r="O142" t="str">
        <f>IF($C142="","",VLOOKUP($C142,'MASTER WITH SUPPLIERS'!$A:$S,16,FALSE))</f>
        <v/>
      </c>
      <c r="P142" t="str">
        <f>IF($C142="","",VLOOKUP($C142,'MASTER WITH SUPPLIERS'!$A:$S,17,FALSE))</f>
        <v/>
      </c>
      <c r="Q142" t="str">
        <f>IF($C142="","",VLOOKUP($C142,'MASTER WITH SUPPLIERS'!$A:$S,18,FALSE))</f>
        <v/>
      </c>
      <c r="R142" t="str">
        <f>IF($C142="","",VLOOKUP($C142,'MASTER WITH SUPPLIERS'!$A:$S,19,FALSE))</f>
        <v/>
      </c>
      <c r="S142" t="str">
        <f>IF($C142="","",VLOOKUP($C142,'MASTER WITH SUPPLIERS'!$A:$S,20,FALSE))</f>
        <v/>
      </c>
      <c r="T142" t="str">
        <f>IF($C142="","",VLOOKUP($C142,'MASTER WITH SUPPLIERS'!$A:$S,21,FALSE))</f>
        <v/>
      </c>
    </row>
    <row r="143" spans="4:20" x14ac:dyDescent="0.25">
      <c r="D143" t="str">
        <f>IF($C143="","",VLOOKUP($C143,'MASTER WITH SUPPLIERS'!$A:$S,3,FALSE))</f>
        <v/>
      </c>
      <c r="E143" t="str">
        <f>IF($C143="","",VLOOKUP($C143,'MASTER WITH SUPPLIERS'!$A:$S,6,FALSE))</f>
        <v/>
      </c>
      <c r="F143" t="str">
        <f>IF($C143="","",VLOOKUP($C143,'MASTER WITH SUPPLIERS'!$A:$S,7,FALSE))</f>
        <v/>
      </c>
      <c r="G143" t="str">
        <f>IF($C143="","",VLOOKUP($C143,'MASTER WITH SUPPLIERS'!$A:$S,8,FALSE))</f>
        <v/>
      </c>
      <c r="H143" t="str">
        <f>IF($C143="","",VLOOKUP($C143,'MASTER WITH SUPPLIERS'!$A:$S,9,FALSE))</f>
        <v/>
      </c>
      <c r="I143" t="str">
        <f>IF($C143="","",VLOOKUP($C143,'MASTER WITH SUPPLIERS'!$A:$S,10,FALSE))</f>
        <v/>
      </c>
      <c r="J143" t="str">
        <f>IF($C143="","",VLOOKUP($C143,'MASTER WITH SUPPLIERS'!$A:$S,11,FALSE))</f>
        <v/>
      </c>
      <c r="K143" t="str">
        <f>IF($C143="","",VLOOKUP($C143,'MASTER WITH SUPPLIERS'!$A:$S,12,FALSE))</f>
        <v/>
      </c>
      <c r="L143" t="str">
        <f>IF($C143="","",VLOOKUP($C143,'MASTER WITH SUPPLIERS'!$A:$S,13,FALSE))</f>
        <v/>
      </c>
      <c r="M143" t="str">
        <f>IF($C143="","",VLOOKUP($C143,'MASTER WITH SUPPLIERS'!$A:$S,14,FALSE))</f>
        <v/>
      </c>
      <c r="N143" t="str">
        <f>IF($C143="","",VLOOKUP($C143,'MASTER WITH SUPPLIERS'!$A:$S,15,FALSE))</f>
        <v/>
      </c>
      <c r="O143" t="str">
        <f>IF($C143="","",VLOOKUP($C143,'MASTER WITH SUPPLIERS'!$A:$S,16,FALSE))</f>
        <v/>
      </c>
      <c r="P143" t="str">
        <f>IF($C143="","",VLOOKUP($C143,'MASTER WITH SUPPLIERS'!$A:$S,17,FALSE))</f>
        <v/>
      </c>
      <c r="Q143" t="str">
        <f>IF($C143="","",VLOOKUP($C143,'MASTER WITH SUPPLIERS'!$A:$S,18,FALSE))</f>
        <v/>
      </c>
      <c r="R143" t="str">
        <f>IF($C143="","",VLOOKUP($C143,'MASTER WITH SUPPLIERS'!$A:$S,19,FALSE))</f>
        <v/>
      </c>
      <c r="S143" t="str">
        <f>IF($C143="","",VLOOKUP($C143,'MASTER WITH SUPPLIERS'!$A:$S,20,FALSE))</f>
        <v/>
      </c>
      <c r="T143" t="str">
        <f>IF($C143="","",VLOOKUP($C143,'MASTER WITH SUPPLIERS'!$A:$S,21,FALSE))</f>
        <v/>
      </c>
    </row>
    <row r="144" spans="4:20" x14ac:dyDescent="0.25">
      <c r="D144" t="str">
        <f>IF($C144="","",VLOOKUP($C144,'MASTER WITH SUPPLIERS'!$A:$S,3,FALSE))</f>
        <v/>
      </c>
      <c r="E144" t="str">
        <f>IF($C144="","",VLOOKUP($C144,'MASTER WITH SUPPLIERS'!$A:$S,6,FALSE))</f>
        <v/>
      </c>
      <c r="F144" t="str">
        <f>IF($C144="","",VLOOKUP($C144,'MASTER WITH SUPPLIERS'!$A:$S,7,FALSE))</f>
        <v/>
      </c>
      <c r="G144" t="str">
        <f>IF($C144="","",VLOOKUP($C144,'MASTER WITH SUPPLIERS'!$A:$S,8,FALSE))</f>
        <v/>
      </c>
      <c r="H144" t="str">
        <f>IF($C144="","",VLOOKUP($C144,'MASTER WITH SUPPLIERS'!$A:$S,9,FALSE))</f>
        <v/>
      </c>
      <c r="I144" t="str">
        <f>IF($C144="","",VLOOKUP($C144,'MASTER WITH SUPPLIERS'!$A:$S,10,FALSE))</f>
        <v/>
      </c>
      <c r="J144" t="str">
        <f>IF($C144="","",VLOOKUP($C144,'MASTER WITH SUPPLIERS'!$A:$S,11,FALSE))</f>
        <v/>
      </c>
      <c r="K144" t="str">
        <f>IF($C144="","",VLOOKUP($C144,'MASTER WITH SUPPLIERS'!$A:$S,12,FALSE))</f>
        <v/>
      </c>
      <c r="L144" t="str">
        <f>IF($C144="","",VLOOKUP($C144,'MASTER WITH SUPPLIERS'!$A:$S,13,FALSE))</f>
        <v/>
      </c>
      <c r="M144" t="str">
        <f>IF($C144="","",VLOOKUP($C144,'MASTER WITH SUPPLIERS'!$A:$S,14,FALSE))</f>
        <v/>
      </c>
      <c r="N144" t="str">
        <f>IF($C144="","",VLOOKUP($C144,'MASTER WITH SUPPLIERS'!$A:$S,15,FALSE))</f>
        <v/>
      </c>
      <c r="O144" t="str">
        <f>IF($C144="","",VLOOKUP($C144,'MASTER WITH SUPPLIERS'!$A:$S,16,FALSE))</f>
        <v/>
      </c>
      <c r="P144" t="str">
        <f>IF($C144="","",VLOOKUP($C144,'MASTER WITH SUPPLIERS'!$A:$S,17,FALSE))</f>
        <v/>
      </c>
      <c r="Q144" t="str">
        <f>IF($C144="","",VLOOKUP($C144,'MASTER WITH SUPPLIERS'!$A:$S,18,FALSE))</f>
        <v/>
      </c>
      <c r="R144" t="str">
        <f>IF($C144="","",VLOOKUP($C144,'MASTER WITH SUPPLIERS'!$A:$S,19,FALSE))</f>
        <v/>
      </c>
      <c r="S144" t="str">
        <f>IF($C144="","",VLOOKUP($C144,'MASTER WITH SUPPLIERS'!$A:$S,20,FALSE))</f>
        <v/>
      </c>
      <c r="T144" t="str">
        <f>IF($C144="","",VLOOKUP($C144,'MASTER WITH SUPPLIERS'!$A:$S,21,FALSE))</f>
        <v/>
      </c>
    </row>
    <row r="145" spans="4:20" x14ac:dyDescent="0.25">
      <c r="D145" t="str">
        <f>IF($C145="","",VLOOKUP($C145,'MASTER WITH SUPPLIERS'!$A:$S,3,FALSE))</f>
        <v/>
      </c>
      <c r="E145" t="str">
        <f>IF($C145="","",VLOOKUP($C145,'MASTER WITH SUPPLIERS'!$A:$S,6,FALSE))</f>
        <v/>
      </c>
      <c r="F145" t="str">
        <f>IF($C145="","",VLOOKUP($C145,'MASTER WITH SUPPLIERS'!$A:$S,7,FALSE))</f>
        <v/>
      </c>
      <c r="G145" t="str">
        <f>IF($C145="","",VLOOKUP($C145,'MASTER WITH SUPPLIERS'!$A:$S,8,FALSE))</f>
        <v/>
      </c>
      <c r="H145" t="str">
        <f>IF($C145="","",VLOOKUP($C145,'MASTER WITH SUPPLIERS'!$A:$S,9,FALSE))</f>
        <v/>
      </c>
      <c r="I145" t="str">
        <f>IF($C145="","",VLOOKUP($C145,'MASTER WITH SUPPLIERS'!$A:$S,10,FALSE))</f>
        <v/>
      </c>
      <c r="J145" t="str">
        <f>IF($C145="","",VLOOKUP($C145,'MASTER WITH SUPPLIERS'!$A:$S,11,FALSE))</f>
        <v/>
      </c>
      <c r="K145" t="str">
        <f>IF($C145="","",VLOOKUP($C145,'MASTER WITH SUPPLIERS'!$A:$S,12,FALSE))</f>
        <v/>
      </c>
      <c r="L145" t="str">
        <f>IF($C145="","",VLOOKUP($C145,'MASTER WITH SUPPLIERS'!$A:$S,13,FALSE))</f>
        <v/>
      </c>
      <c r="M145" t="str">
        <f>IF($C145="","",VLOOKUP($C145,'MASTER WITH SUPPLIERS'!$A:$S,14,FALSE))</f>
        <v/>
      </c>
      <c r="N145" t="str">
        <f>IF($C145="","",VLOOKUP($C145,'MASTER WITH SUPPLIERS'!$A:$S,15,FALSE))</f>
        <v/>
      </c>
      <c r="O145" t="str">
        <f>IF($C145="","",VLOOKUP($C145,'MASTER WITH SUPPLIERS'!$A:$S,16,FALSE))</f>
        <v/>
      </c>
      <c r="P145" t="str">
        <f>IF($C145="","",VLOOKUP($C145,'MASTER WITH SUPPLIERS'!$A:$S,17,FALSE))</f>
        <v/>
      </c>
      <c r="Q145" t="str">
        <f>IF($C145="","",VLOOKUP($C145,'MASTER WITH SUPPLIERS'!$A:$S,18,FALSE))</f>
        <v/>
      </c>
      <c r="R145" t="str">
        <f>IF($C145="","",VLOOKUP($C145,'MASTER WITH SUPPLIERS'!$A:$S,19,FALSE))</f>
        <v/>
      </c>
      <c r="S145" t="str">
        <f>IF($C145="","",VLOOKUP($C145,'MASTER WITH SUPPLIERS'!$A:$S,20,FALSE))</f>
        <v/>
      </c>
      <c r="T145" t="str">
        <f>IF($C145="","",VLOOKUP($C145,'MASTER WITH SUPPLIERS'!$A:$S,21,FALSE))</f>
        <v/>
      </c>
    </row>
    <row r="146" spans="4:20" x14ac:dyDescent="0.25">
      <c r="D146" t="str">
        <f>IF($C146="","",VLOOKUP($C146,'MASTER WITH SUPPLIERS'!$A:$S,3,FALSE))</f>
        <v/>
      </c>
      <c r="E146" t="str">
        <f>IF($C146="","",VLOOKUP($C146,'MASTER WITH SUPPLIERS'!$A:$S,6,FALSE))</f>
        <v/>
      </c>
      <c r="F146" t="str">
        <f>IF($C146="","",VLOOKUP($C146,'MASTER WITH SUPPLIERS'!$A:$S,7,FALSE))</f>
        <v/>
      </c>
      <c r="G146" t="str">
        <f>IF($C146="","",VLOOKUP($C146,'MASTER WITH SUPPLIERS'!$A:$S,8,FALSE))</f>
        <v/>
      </c>
      <c r="H146" t="str">
        <f>IF($C146="","",VLOOKUP($C146,'MASTER WITH SUPPLIERS'!$A:$S,9,FALSE))</f>
        <v/>
      </c>
      <c r="I146" t="str">
        <f>IF($C146="","",VLOOKUP($C146,'MASTER WITH SUPPLIERS'!$A:$S,10,FALSE))</f>
        <v/>
      </c>
      <c r="J146" t="str">
        <f>IF($C146="","",VLOOKUP($C146,'MASTER WITH SUPPLIERS'!$A:$S,11,FALSE))</f>
        <v/>
      </c>
      <c r="K146" t="str">
        <f>IF($C146="","",VLOOKUP($C146,'MASTER WITH SUPPLIERS'!$A:$S,12,FALSE))</f>
        <v/>
      </c>
      <c r="L146" t="str">
        <f>IF($C146="","",VLOOKUP($C146,'MASTER WITH SUPPLIERS'!$A:$S,13,FALSE))</f>
        <v/>
      </c>
      <c r="M146" t="str">
        <f>IF($C146="","",VLOOKUP($C146,'MASTER WITH SUPPLIERS'!$A:$S,14,FALSE))</f>
        <v/>
      </c>
      <c r="N146" t="str">
        <f>IF($C146="","",VLOOKUP($C146,'MASTER WITH SUPPLIERS'!$A:$S,15,FALSE))</f>
        <v/>
      </c>
      <c r="O146" t="str">
        <f>IF($C146="","",VLOOKUP($C146,'MASTER WITH SUPPLIERS'!$A:$S,16,FALSE))</f>
        <v/>
      </c>
      <c r="P146" t="str">
        <f>IF($C146="","",VLOOKUP($C146,'MASTER WITH SUPPLIERS'!$A:$S,17,FALSE))</f>
        <v/>
      </c>
      <c r="Q146" t="str">
        <f>IF($C146="","",VLOOKUP($C146,'MASTER WITH SUPPLIERS'!$A:$S,18,FALSE))</f>
        <v/>
      </c>
      <c r="R146" t="str">
        <f>IF($C146="","",VLOOKUP($C146,'MASTER WITH SUPPLIERS'!$A:$S,19,FALSE))</f>
        <v/>
      </c>
      <c r="S146" t="str">
        <f>IF($C146="","",VLOOKUP($C146,'MASTER WITH SUPPLIERS'!$A:$S,20,FALSE))</f>
        <v/>
      </c>
      <c r="T146" t="str">
        <f>IF($C146="","",VLOOKUP($C146,'MASTER WITH SUPPLIERS'!$A:$S,21,FALSE))</f>
        <v/>
      </c>
    </row>
    <row r="147" spans="4:20" x14ac:dyDescent="0.25">
      <c r="D147" t="str">
        <f>IF($C147="","",VLOOKUP($C147,'MASTER WITH SUPPLIERS'!$A:$S,3,FALSE))</f>
        <v/>
      </c>
      <c r="E147" t="str">
        <f>IF($C147="","",VLOOKUP($C147,'MASTER WITH SUPPLIERS'!$A:$S,6,FALSE))</f>
        <v/>
      </c>
      <c r="F147" t="str">
        <f>IF($C147="","",VLOOKUP($C147,'MASTER WITH SUPPLIERS'!$A:$S,7,FALSE))</f>
        <v/>
      </c>
      <c r="G147" t="str">
        <f>IF($C147="","",VLOOKUP($C147,'MASTER WITH SUPPLIERS'!$A:$S,8,FALSE))</f>
        <v/>
      </c>
      <c r="H147" t="str">
        <f>IF($C147="","",VLOOKUP($C147,'MASTER WITH SUPPLIERS'!$A:$S,9,FALSE))</f>
        <v/>
      </c>
      <c r="I147" t="str">
        <f>IF($C147="","",VLOOKUP($C147,'MASTER WITH SUPPLIERS'!$A:$S,10,FALSE))</f>
        <v/>
      </c>
      <c r="J147" t="str">
        <f>IF($C147="","",VLOOKUP($C147,'MASTER WITH SUPPLIERS'!$A:$S,11,FALSE))</f>
        <v/>
      </c>
      <c r="K147" t="str">
        <f>IF($C147="","",VLOOKUP($C147,'MASTER WITH SUPPLIERS'!$A:$S,12,FALSE))</f>
        <v/>
      </c>
      <c r="L147" t="str">
        <f>IF($C147="","",VLOOKUP($C147,'MASTER WITH SUPPLIERS'!$A:$S,13,FALSE))</f>
        <v/>
      </c>
      <c r="M147" t="str">
        <f>IF($C147="","",VLOOKUP($C147,'MASTER WITH SUPPLIERS'!$A:$S,14,FALSE))</f>
        <v/>
      </c>
      <c r="N147" t="str">
        <f>IF($C147="","",VLOOKUP($C147,'MASTER WITH SUPPLIERS'!$A:$S,15,FALSE))</f>
        <v/>
      </c>
      <c r="O147" t="str">
        <f>IF($C147="","",VLOOKUP($C147,'MASTER WITH SUPPLIERS'!$A:$S,16,FALSE))</f>
        <v/>
      </c>
      <c r="P147" t="str">
        <f>IF($C147="","",VLOOKUP($C147,'MASTER WITH SUPPLIERS'!$A:$S,17,FALSE))</f>
        <v/>
      </c>
      <c r="Q147" t="str">
        <f>IF($C147="","",VLOOKUP($C147,'MASTER WITH SUPPLIERS'!$A:$S,18,FALSE))</f>
        <v/>
      </c>
      <c r="R147" t="str">
        <f>IF($C147="","",VLOOKUP($C147,'MASTER WITH SUPPLIERS'!$A:$S,19,FALSE))</f>
        <v/>
      </c>
      <c r="S147" t="str">
        <f>IF($C147="","",VLOOKUP($C147,'MASTER WITH SUPPLIERS'!$A:$S,20,FALSE))</f>
        <v/>
      </c>
      <c r="T147" t="str">
        <f>IF($C147="","",VLOOKUP($C147,'MASTER WITH SUPPLIERS'!$A:$S,21,FALSE))</f>
        <v/>
      </c>
    </row>
    <row r="148" spans="4:20" x14ac:dyDescent="0.25">
      <c r="D148" t="str">
        <f>IF($C148="","",VLOOKUP($C148,'MASTER WITH SUPPLIERS'!$A:$S,3,FALSE))</f>
        <v/>
      </c>
      <c r="E148" t="str">
        <f>IF($C148="","",VLOOKUP($C148,'MASTER WITH SUPPLIERS'!$A:$S,6,FALSE))</f>
        <v/>
      </c>
      <c r="F148" t="str">
        <f>IF($C148="","",VLOOKUP($C148,'MASTER WITH SUPPLIERS'!$A:$S,7,FALSE))</f>
        <v/>
      </c>
      <c r="G148" t="str">
        <f>IF($C148="","",VLOOKUP($C148,'MASTER WITH SUPPLIERS'!$A:$S,8,FALSE))</f>
        <v/>
      </c>
      <c r="H148" t="str">
        <f>IF($C148="","",VLOOKUP($C148,'MASTER WITH SUPPLIERS'!$A:$S,9,FALSE))</f>
        <v/>
      </c>
      <c r="I148" t="str">
        <f>IF($C148="","",VLOOKUP($C148,'MASTER WITH SUPPLIERS'!$A:$S,10,FALSE))</f>
        <v/>
      </c>
      <c r="J148" t="str">
        <f>IF($C148="","",VLOOKUP($C148,'MASTER WITH SUPPLIERS'!$A:$S,11,FALSE))</f>
        <v/>
      </c>
      <c r="K148" t="str">
        <f>IF($C148="","",VLOOKUP($C148,'MASTER WITH SUPPLIERS'!$A:$S,12,FALSE))</f>
        <v/>
      </c>
      <c r="L148" t="str">
        <f>IF($C148="","",VLOOKUP($C148,'MASTER WITH SUPPLIERS'!$A:$S,13,FALSE))</f>
        <v/>
      </c>
      <c r="M148" t="str">
        <f>IF($C148="","",VLOOKUP($C148,'MASTER WITH SUPPLIERS'!$A:$S,14,FALSE))</f>
        <v/>
      </c>
      <c r="N148" t="str">
        <f>IF($C148="","",VLOOKUP($C148,'MASTER WITH SUPPLIERS'!$A:$S,15,FALSE))</f>
        <v/>
      </c>
      <c r="O148" t="str">
        <f>IF($C148="","",VLOOKUP($C148,'MASTER WITH SUPPLIERS'!$A:$S,16,FALSE))</f>
        <v/>
      </c>
      <c r="P148" t="str">
        <f>IF($C148="","",VLOOKUP($C148,'MASTER WITH SUPPLIERS'!$A:$S,17,FALSE))</f>
        <v/>
      </c>
      <c r="Q148" t="str">
        <f>IF($C148="","",VLOOKUP($C148,'MASTER WITH SUPPLIERS'!$A:$S,18,FALSE))</f>
        <v/>
      </c>
      <c r="R148" t="str">
        <f>IF($C148="","",VLOOKUP($C148,'MASTER WITH SUPPLIERS'!$A:$S,19,FALSE))</f>
        <v/>
      </c>
      <c r="S148" t="str">
        <f>IF($C148="","",VLOOKUP($C148,'MASTER WITH SUPPLIERS'!$A:$S,20,FALSE))</f>
        <v/>
      </c>
      <c r="T148" t="str">
        <f>IF($C148="","",VLOOKUP($C148,'MASTER WITH SUPPLIERS'!$A:$S,21,FALSE))</f>
        <v/>
      </c>
    </row>
    <row r="149" spans="4:20" x14ac:dyDescent="0.25">
      <c r="D149" t="str">
        <f>IF($C149="","",VLOOKUP($C149,'MASTER WITH SUPPLIERS'!$A:$S,3,FALSE))</f>
        <v/>
      </c>
      <c r="E149" t="str">
        <f>IF($C149="","",VLOOKUP($C149,'MASTER WITH SUPPLIERS'!$A:$S,6,FALSE))</f>
        <v/>
      </c>
      <c r="F149" t="str">
        <f>IF($C149="","",VLOOKUP($C149,'MASTER WITH SUPPLIERS'!$A:$S,7,FALSE))</f>
        <v/>
      </c>
      <c r="G149" t="str">
        <f>IF($C149="","",VLOOKUP($C149,'MASTER WITH SUPPLIERS'!$A:$S,8,FALSE))</f>
        <v/>
      </c>
      <c r="H149" t="str">
        <f>IF($C149="","",VLOOKUP($C149,'MASTER WITH SUPPLIERS'!$A:$S,9,FALSE))</f>
        <v/>
      </c>
      <c r="I149" t="str">
        <f>IF($C149="","",VLOOKUP($C149,'MASTER WITH SUPPLIERS'!$A:$S,10,FALSE))</f>
        <v/>
      </c>
      <c r="J149" t="str">
        <f>IF($C149="","",VLOOKUP($C149,'MASTER WITH SUPPLIERS'!$A:$S,11,FALSE))</f>
        <v/>
      </c>
      <c r="K149" t="str">
        <f>IF($C149="","",VLOOKUP($C149,'MASTER WITH SUPPLIERS'!$A:$S,12,FALSE))</f>
        <v/>
      </c>
      <c r="L149" t="str">
        <f>IF($C149="","",VLOOKUP($C149,'MASTER WITH SUPPLIERS'!$A:$S,13,FALSE))</f>
        <v/>
      </c>
      <c r="M149" t="str">
        <f>IF($C149="","",VLOOKUP($C149,'MASTER WITH SUPPLIERS'!$A:$S,14,FALSE))</f>
        <v/>
      </c>
      <c r="N149" t="str">
        <f>IF($C149="","",VLOOKUP($C149,'MASTER WITH SUPPLIERS'!$A:$S,15,FALSE))</f>
        <v/>
      </c>
      <c r="O149" t="str">
        <f>IF($C149="","",VLOOKUP($C149,'MASTER WITH SUPPLIERS'!$A:$S,16,FALSE))</f>
        <v/>
      </c>
      <c r="P149" t="str">
        <f>IF($C149="","",VLOOKUP($C149,'MASTER WITH SUPPLIERS'!$A:$S,17,FALSE))</f>
        <v/>
      </c>
      <c r="Q149" t="str">
        <f>IF($C149="","",VLOOKUP($C149,'MASTER WITH SUPPLIERS'!$A:$S,18,FALSE))</f>
        <v/>
      </c>
      <c r="R149" t="str">
        <f>IF($C149="","",VLOOKUP($C149,'MASTER WITH SUPPLIERS'!$A:$S,19,FALSE))</f>
        <v/>
      </c>
      <c r="S149" t="str">
        <f>IF($C149="","",VLOOKUP($C149,'MASTER WITH SUPPLIERS'!$A:$S,20,FALSE))</f>
        <v/>
      </c>
      <c r="T149" t="str">
        <f>IF($C149="","",VLOOKUP($C149,'MASTER WITH SUPPLIERS'!$A:$S,21,FALSE))</f>
        <v/>
      </c>
    </row>
    <row r="150" spans="4:20" x14ac:dyDescent="0.25">
      <c r="D150" t="str">
        <f>IF($C150="","",VLOOKUP($C150,'MASTER WITH SUPPLIERS'!$A:$S,3,FALSE))</f>
        <v/>
      </c>
      <c r="E150" t="str">
        <f>IF($C150="","",VLOOKUP($C150,'MASTER WITH SUPPLIERS'!$A:$S,6,FALSE))</f>
        <v/>
      </c>
      <c r="F150" t="str">
        <f>IF($C150="","",VLOOKUP($C150,'MASTER WITH SUPPLIERS'!$A:$S,7,FALSE))</f>
        <v/>
      </c>
      <c r="G150" t="str">
        <f>IF($C150="","",VLOOKUP($C150,'MASTER WITH SUPPLIERS'!$A:$S,8,FALSE))</f>
        <v/>
      </c>
      <c r="H150" t="str">
        <f>IF($C150="","",VLOOKUP($C150,'MASTER WITH SUPPLIERS'!$A:$S,9,FALSE))</f>
        <v/>
      </c>
      <c r="I150" t="str">
        <f>IF($C150="","",VLOOKUP($C150,'MASTER WITH SUPPLIERS'!$A:$S,10,FALSE))</f>
        <v/>
      </c>
      <c r="J150" t="str">
        <f>IF($C150="","",VLOOKUP($C150,'MASTER WITH SUPPLIERS'!$A:$S,11,FALSE))</f>
        <v/>
      </c>
      <c r="K150" t="str">
        <f>IF($C150="","",VLOOKUP($C150,'MASTER WITH SUPPLIERS'!$A:$S,12,FALSE))</f>
        <v/>
      </c>
      <c r="L150" t="str">
        <f>IF($C150="","",VLOOKUP($C150,'MASTER WITH SUPPLIERS'!$A:$S,13,FALSE))</f>
        <v/>
      </c>
      <c r="M150" t="str">
        <f>IF($C150="","",VLOOKUP($C150,'MASTER WITH SUPPLIERS'!$A:$S,14,FALSE))</f>
        <v/>
      </c>
      <c r="N150" t="str">
        <f>IF($C150="","",VLOOKUP($C150,'MASTER WITH SUPPLIERS'!$A:$S,15,FALSE))</f>
        <v/>
      </c>
      <c r="O150" t="str">
        <f>IF($C150="","",VLOOKUP($C150,'MASTER WITH SUPPLIERS'!$A:$S,16,FALSE))</f>
        <v/>
      </c>
      <c r="P150" t="str">
        <f>IF($C150="","",VLOOKUP($C150,'MASTER WITH SUPPLIERS'!$A:$S,17,FALSE))</f>
        <v/>
      </c>
      <c r="Q150" t="str">
        <f>IF($C150="","",VLOOKUP($C150,'MASTER WITH SUPPLIERS'!$A:$S,18,FALSE))</f>
        <v/>
      </c>
      <c r="R150" t="str">
        <f>IF($C150="","",VLOOKUP($C150,'MASTER WITH SUPPLIERS'!$A:$S,19,FALSE))</f>
        <v/>
      </c>
      <c r="S150" t="str">
        <f>IF($C150="","",VLOOKUP($C150,'MASTER WITH SUPPLIERS'!$A:$S,20,FALSE))</f>
        <v/>
      </c>
      <c r="T150" t="str">
        <f>IF($C150="","",VLOOKUP($C150,'MASTER WITH SUPPLIERS'!$A:$S,21,FALSE))</f>
        <v/>
      </c>
    </row>
    <row r="151" spans="4:20" x14ac:dyDescent="0.25">
      <c r="D151" t="str">
        <f>IF($C151="","",VLOOKUP($C151,'MASTER WITH SUPPLIERS'!$A:$S,3,FALSE))</f>
        <v/>
      </c>
      <c r="E151" t="str">
        <f>IF($C151="","",VLOOKUP($C151,'MASTER WITH SUPPLIERS'!$A:$S,6,FALSE))</f>
        <v/>
      </c>
      <c r="F151" t="str">
        <f>IF($C151="","",VLOOKUP($C151,'MASTER WITH SUPPLIERS'!$A:$S,7,FALSE))</f>
        <v/>
      </c>
      <c r="G151" t="str">
        <f>IF($C151="","",VLOOKUP($C151,'MASTER WITH SUPPLIERS'!$A:$S,8,FALSE))</f>
        <v/>
      </c>
      <c r="H151" t="str">
        <f>IF($C151="","",VLOOKUP($C151,'MASTER WITH SUPPLIERS'!$A:$S,9,FALSE))</f>
        <v/>
      </c>
      <c r="I151" t="str">
        <f>IF($C151="","",VLOOKUP($C151,'MASTER WITH SUPPLIERS'!$A:$S,10,FALSE))</f>
        <v/>
      </c>
      <c r="J151" t="str">
        <f>IF($C151="","",VLOOKUP($C151,'MASTER WITH SUPPLIERS'!$A:$S,11,FALSE))</f>
        <v/>
      </c>
      <c r="K151" t="str">
        <f>IF($C151="","",VLOOKUP($C151,'MASTER WITH SUPPLIERS'!$A:$S,12,FALSE))</f>
        <v/>
      </c>
      <c r="L151" t="str">
        <f>IF($C151="","",VLOOKUP($C151,'MASTER WITH SUPPLIERS'!$A:$S,13,FALSE))</f>
        <v/>
      </c>
      <c r="M151" t="str">
        <f>IF($C151="","",VLOOKUP($C151,'MASTER WITH SUPPLIERS'!$A:$S,14,FALSE))</f>
        <v/>
      </c>
      <c r="N151" t="str">
        <f>IF($C151="","",VLOOKUP($C151,'MASTER WITH SUPPLIERS'!$A:$S,15,FALSE))</f>
        <v/>
      </c>
      <c r="O151" t="str">
        <f>IF($C151="","",VLOOKUP($C151,'MASTER WITH SUPPLIERS'!$A:$S,16,FALSE))</f>
        <v/>
      </c>
      <c r="P151" t="str">
        <f>IF($C151="","",VLOOKUP($C151,'MASTER WITH SUPPLIERS'!$A:$S,17,FALSE))</f>
        <v/>
      </c>
      <c r="Q151" t="str">
        <f>IF($C151="","",VLOOKUP($C151,'MASTER WITH SUPPLIERS'!$A:$S,18,FALSE))</f>
        <v/>
      </c>
      <c r="R151" t="str">
        <f>IF($C151="","",VLOOKUP($C151,'MASTER WITH SUPPLIERS'!$A:$S,19,FALSE))</f>
        <v/>
      </c>
      <c r="S151" t="str">
        <f>IF($C151="","",VLOOKUP($C151,'MASTER WITH SUPPLIERS'!$A:$S,20,FALSE))</f>
        <v/>
      </c>
      <c r="T151" t="str">
        <f>IF($C151="","",VLOOKUP($C151,'MASTER WITH SUPPLIERS'!$A:$S,21,FALSE))</f>
        <v/>
      </c>
    </row>
    <row r="152" spans="4:20" x14ac:dyDescent="0.25">
      <c r="D152" t="str">
        <f>IF($C152="","",VLOOKUP($C152,'MASTER WITH SUPPLIERS'!$A:$S,3,FALSE))</f>
        <v/>
      </c>
      <c r="E152" t="str">
        <f>IF($C152="","",VLOOKUP($C152,'MASTER WITH SUPPLIERS'!$A:$S,6,FALSE))</f>
        <v/>
      </c>
      <c r="F152" t="str">
        <f>IF($C152="","",VLOOKUP($C152,'MASTER WITH SUPPLIERS'!$A:$S,7,FALSE))</f>
        <v/>
      </c>
      <c r="G152" t="str">
        <f>IF($C152="","",VLOOKUP($C152,'MASTER WITH SUPPLIERS'!$A:$S,8,FALSE))</f>
        <v/>
      </c>
      <c r="H152" t="str">
        <f>IF($C152="","",VLOOKUP($C152,'MASTER WITH SUPPLIERS'!$A:$S,9,FALSE))</f>
        <v/>
      </c>
      <c r="I152" t="str">
        <f>IF($C152="","",VLOOKUP($C152,'MASTER WITH SUPPLIERS'!$A:$S,10,FALSE))</f>
        <v/>
      </c>
      <c r="J152" t="str">
        <f>IF($C152="","",VLOOKUP($C152,'MASTER WITH SUPPLIERS'!$A:$S,11,FALSE))</f>
        <v/>
      </c>
      <c r="K152" t="str">
        <f>IF($C152="","",VLOOKUP($C152,'MASTER WITH SUPPLIERS'!$A:$S,12,FALSE))</f>
        <v/>
      </c>
      <c r="L152" t="str">
        <f>IF($C152="","",VLOOKUP($C152,'MASTER WITH SUPPLIERS'!$A:$S,13,FALSE))</f>
        <v/>
      </c>
      <c r="M152" t="str">
        <f>IF($C152="","",VLOOKUP($C152,'MASTER WITH SUPPLIERS'!$A:$S,14,FALSE))</f>
        <v/>
      </c>
      <c r="N152" t="str">
        <f>IF($C152="","",VLOOKUP($C152,'MASTER WITH SUPPLIERS'!$A:$S,15,FALSE))</f>
        <v/>
      </c>
      <c r="O152" t="str">
        <f>IF($C152="","",VLOOKUP($C152,'MASTER WITH SUPPLIERS'!$A:$S,16,FALSE))</f>
        <v/>
      </c>
      <c r="P152" t="str">
        <f>IF($C152="","",VLOOKUP($C152,'MASTER WITH SUPPLIERS'!$A:$S,17,FALSE))</f>
        <v/>
      </c>
      <c r="Q152" t="str">
        <f>IF($C152="","",VLOOKUP($C152,'MASTER WITH SUPPLIERS'!$A:$S,18,FALSE))</f>
        <v/>
      </c>
      <c r="R152" t="str">
        <f>IF($C152="","",VLOOKUP($C152,'MASTER WITH SUPPLIERS'!$A:$S,19,FALSE))</f>
        <v/>
      </c>
      <c r="S152" t="str">
        <f>IF($C152="","",VLOOKUP($C152,'MASTER WITH SUPPLIERS'!$A:$S,20,FALSE))</f>
        <v/>
      </c>
      <c r="T152" t="str">
        <f>IF($C152="","",VLOOKUP($C152,'MASTER WITH SUPPLIERS'!$A:$S,21,FALSE))</f>
        <v/>
      </c>
    </row>
    <row r="153" spans="4:20" x14ac:dyDescent="0.25">
      <c r="D153" t="str">
        <f>IF($C153="","",VLOOKUP($C153,'MASTER WITH SUPPLIERS'!$A:$S,3,FALSE))</f>
        <v/>
      </c>
      <c r="E153" t="str">
        <f>IF($C153="","",VLOOKUP($C153,'MASTER WITH SUPPLIERS'!$A:$S,6,FALSE))</f>
        <v/>
      </c>
      <c r="F153" t="str">
        <f>IF($C153="","",VLOOKUP($C153,'MASTER WITH SUPPLIERS'!$A:$S,7,FALSE))</f>
        <v/>
      </c>
      <c r="G153" t="str">
        <f>IF($C153="","",VLOOKUP($C153,'MASTER WITH SUPPLIERS'!$A:$S,8,FALSE))</f>
        <v/>
      </c>
      <c r="H153" t="str">
        <f>IF($C153="","",VLOOKUP($C153,'MASTER WITH SUPPLIERS'!$A:$S,9,FALSE))</f>
        <v/>
      </c>
      <c r="I153" t="str">
        <f>IF($C153="","",VLOOKUP($C153,'MASTER WITH SUPPLIERS'!$A:$S,10,FALSE))</f>
        <v/>
      </c>
      <c r="J153" t="str">
        <f>IF($C153="","",VLOOKUP($C153,'MASTER WITH SUPPLIERS'!$A:$S,11,FALSE))</f>
        <v/>
      </c>
      <c r="K153" t="str">
        <f>IF($C153="","",VLOOKUP($C153,'MASTER WITH SUPPLIERS'!$A:$S,12,FALSE))</f>
        <v/>
      </c>
      <c r="L153" t="str">
        <f>IF($C153="","",VLOOKUP($C153,'MASTER WITH SUPPLIERS'!$A:$S,13,FALSE))</f>
        <v/>
      </c>
      <c r="M153" t="str">
        <f>IF($C153="","",VLOOKUP($C153,'MASTER WITH SUPPLIERS'!$A:$S,14,FALSE))</f>
        <v/>
      </c>
      <c r="N153" t="str">
        <f>IF($C153="","",VLOOKUP($C153,'MASTER WITH SUPPLIERS'!$A:$S,15,FALSE))</f>
        <v/>
      </c>
      <c r="O153" t="str">
        <f>IF($C153="","",VLOOKUP($C153,'MASTER WITH SUPPLIERS'!$A:$S,16,FALSE))</f>
        <v/>
      </c>
      <c r="P153" t="str">
        <f>IF($C153="","",VLOOKUP($C153,'MASTER WITH SUPPLIERS'!$A:$S,17,FALSE))</f>
        <v/>
      </c>
      <c r="Q153" t="str">
        <f>IF($C153="","",VLOOKUP($C153,'MASTER WITH SUPPLIERS'!$A:$S,18,FALSE))</f>
        <v/>
      </c>
      <c r="R153" t="str">
        <f>IF($C153="","",VLOOKUP($C153,'MASTER WITH SUPPLIERS'!$A:$S,19,FALSE))</f>
        <v/>
      </c>
      <c r="S153" t="str">
        <f>IF($C153="","",VLOOKUP($C153,'MASTER WITH SUPPLIERS'!$A:$S,20,FALSE))</f>
        <v/>
      </c>
      <c r="T153" t="str">
        <f>IF($C153="","",VLOOKUP($C153,'MASTER WITH SUPPLIERS'!$A:$S,21,FALSE))</f>
        <v/>
      </c>
    </row>
    <row r="154" spans="4:20" x14ac:dyDescent="0.25">
      <c r="D154" t="str">
        <f>IF($C154="","",VLOOKUP($C154,'MASTER WITH SUPPLIERS'!$A:$S,3,FALSE))</f>
        <v/>
      </c>
      <c r="E154" t="str">
        <f>IF($C154="","",VLOOKUP($C154,'MASTER WITH SUPPLIERS'!$A:$S,6,FALSE))</f>
        <v/>
      </c>
      <c r="F154" t="str">
        <f>IF($C154="","",VLOOKUP($C154,'MASTER WITH SUPPLIERS'!$A:$S,7,FALSE))</f>
        <v/>
      </c>
      <c r="G154" t="str">
        <f>IF($C154="","",VLOOKUP($C154,'MASTER WITH SUPPLIERS'!$A:$S,8,FALSE))</f>
        <v/>
      </c>
      <c r="H154" t="str">
        <f>IF($C154="","",VLOOKUP($C154,'MASTER WITH SUPPLIERS'!$A:$S,9,FALSE))</f>
        <v/>
      </c>
      <c r="I154" t="str">
        <f>IF($C154="","",VLOOKUP($C154,'MASTER WITH SUPPLIERS'!$A:$S,10,FALSE))</f>
        <v/>
      </c>
      <c r="J154" t="str">
        <f>IF($C154="","",VLOOKUP($C154,'MASTER WITH SUPPLIERS'!$A:$S,11,FALSE))</f>
        <v/>
      </c>
      <c r="K154" t="str">
        <f>IF($C154="","",VLOOKUP($C154,'MASTER WITH SUPPLIERS'!$A:$S,12,FALSE))</f>
        <v/>
      </c>
      <c r="L154" t="str">
        <f>IF($C154="","",VLOOKUP($C154,'MASTER WITH SUPPLIERS'!$A:$S,13,FALSE))</f>
        <v/>
      </c>
      <c r="M154" t="str">
        <f>IF($C154="","",VLOOKUP($C154,'MASTER WITH SUPPLIERS'!$A:$S,14,FALSE))</f>
        <v/>
      </c>
      <c r="N154" t="str">
        <f>IF($C154="","",VLOOKUP($C154,'MASTER WITH SUPPLIERS'!$A:$S,15,FALSE))</f>
        <v/>
      </c>
      <c r="O154" t="str">
        <f>IF($C154="","",VLOOKUP($C154,'MASTER WITH SUPPLIERS'!$A:$S,16,FALSE))</f>
        <v/>
      </c>
      <c r="P154" t="str">
        <f>IF($C154="","",VLOOKUP($C154,'MASTER WITH SUPPLIERS'!$A:$S,17,FALSE))</f>
        <v/>
      </c>
      <c r="Q154" t="str">
        <f>IF($C154="","",VLOOKUP($C154,'MASTER WITH SUPPLIERS'!$A:$S,18,FALSE))</f>
        <v/>
      </c>
      <c r="R154" t="str">
        <f>IF($C154="","",VLOOKUP($C154,'MASTER WITH SUPPLIERS'!$A:$S,19,FALSE))</f>
        <v/>
      </c>
      <c r="S154" t="str">
        <f>IF($C154="","",VLOOKUP($C154,'MASTER WITH SUPPLIERS'!$A:$S,20,FALSE))</f>
        <v/>
      </c>
      <c r="T154" t="str">
        <f>IF($C154="","",VLOOKUP($C154,'MASTER WITH SUPPLIERS'!$A:$S,21,FALSE))</f>
        <v/>
      </c>
    </row>
    <row r="155" spans="4:20" x14ac:dyDescent="0.25">
      <c r="D155" t="str">
        <f>IF($C155="","",VLOOKUP($C155,'MASTER WITH SUPPLIERS'!$A:$S,3,FALSE))</f>
        <v/>
      </c>
      <c r="E155" t="str">
        <f>IF($C155="","",VLOOKUP($C155,'MASTER WITH SUPPLIERS'!$A:$S,6,FALSE))</f>
        <v/>
      </c>
      <c r="F155" t="str">
        <f>IF($C155="","",VLOOKUP($C155,'MASTER WITH SUPPLIERS'!$A:$S,7,FALSE))</f>
        <v/>
      </c>
      <c r="G155" t="str">
        <f>IF($C155="","",VLOOKUP($C155,'MASTER WITH SUPPLIERS'!$A:$S,8,FALSE))</f>
        <v/>
      </c>
      <c r="H155" t="str">
        <f>IF($C155="","",VLOOKUP($C155,'MASTER WITH SUPPLIERS'!$A:$S,9,FALSE))</f>
        <v/>
      </c>
      <c r="I155" t="str">
        <f>IF($C155="","",VLOOKUP($C155,'MASTER WITH SUPPLIERS'!$A:$S,10,FALSE))</f>
        <v/>
      </c>
      <c r="J155" t="str">
        <f>IF($C155="","",VLOOKUP($C155,'MASTER WITH SUPPLIERS'!$A:$S,11,FALSE))</f>
        <v/>
      </c>
      <c r="K155" t="str">
        <f>IF($C155="","",VLOOKUP($C155,'MASTER WITH SUPPLIERS'!$A:$S,12,FALSE))</f>
        <v/>
      </c>
      <c r="L155" t="str">
        <f>IF($C155="","",VLOOKUP($C155,'MASTER WITH SUPPLIERS'!$A:$S,13,FALSE))</f>
        <v/>
      </c>
      <c r="M155" t="str">
        <f>IF($C155="","",VLOOKUP($C155,'MASTER WITH SUPPLIERS'!$A:$S,14,FALSE))</f>
        <v/>
      </c>
      <c r="N155" t="str">
        <f>IF($C155="","",VLOOKUP($C155,'MASTER WITH SUPPLIERS'!$A:$S,15,FALSE))</f>
        <v/>
      </c>
      <c r="O155" t="str">
        <f>IF($C155="","",VLOOKUP($C155,'MASTER WITH SUPPLIERS'!$A:$S,16,FALSE))</f>
        <v/>
      </c>
      <c r="P155" t="str">
        <f>IF($C155="","",VLOOKUP($C155,'MASTER WITH SUPPLIERS'!$A:$S,17,FALSE))</f>
        <v/>
      </c>
      <c r="Q155" t="str">
        <f>IF($C155="","",VLOOKUP($C155,'MASTER WITH SUPPLIERS'!$A:$S,18,FALSE))</f>
        <v/>
      </c>
      <c r="R155" t="str">
        <f>IF($C155="","",VLOOKUP($C155,'MASTER WITH SUPPLIERS'!$A:$S,19,FALSE))</f>
        <v/>
      </c>
      <c r="S155" t="str">
        <f>IF($C155="","",VLOOKUP($C155,'MASTER WITH SUPPLIERS'!$A:$S,20,FALSE))</f>
        <v/>
      </c>
      <c r="T155" t="str">
        <f>IF($C155="","",VLOOKUP($C155,'MASTER WITH SUPPLIERS'!$A:$S,21,FALSE))</f>
        <v/>
      </c>
    </row>
    <row r="156" spans="4:20" x14ac:dyDescent="0.25">
      <c r="D156" t="str">
        <f>IF($C156="","",VLOOKUP($C156,'MASTER WITH SUPPLIERS'!$A:$S,3,FALSE))</f>
        <v/>
      </c>
      <c r="E156" t="str">
        <f>IF($C156="","",VLOOKUP($C156,'MASTER WITH SUPPLIERS'!$A:$S,6,FALSE))</f>
        <v/>
      </c>
      <c r="F156" t="str">
        <f>IF($C156="","",VLOOKUP($C156,'MASTER WITH SUPPLIERS'!$A:$S,7,FALSE))</f>
        <v/>
      </c>
      <c r="G156" t="str">
        <f>IF($C156="","",VLOOKUP($C156,'MASTER WITH SUPPLIERS'!$A:$S,8,FALSE))</f>
        <v/>
      </c>
      <c r="H156" t="str">
        <f>IF($C156="","",VLOOKUP($C156,'MASTER WITH SUPPLIERS'!$A:$S,9,FALSE))</f>
        <v/>
      </c>
      <c r="I156" t="str">
        <f>IF($C156="","",VLOOKUP($C156,'MASTER WITH SUPPLIERS'!$A:$S,10,FALSE))</f>
        <v/>
      </c>
      <c r="J156" t="str">
        <f>IF($C156="","",VLOOKUP($C156,'MASTER WITH SUPPLIERS'!$A:$S,11,FALSE))</f>
        <v/>
      </c>
      <c r="K156" t="str">
        <f>IF($C156="","",VLOOKUP($C156,'MASTER WITH SUPPLIERS'!$A:$S,12,FALSE))</f>
        <v/>
      </c>
      <c r="L156" t="str">
        <f>IF($C156="","",VLOOKUP($C156,'MASTER WITH SUPPLIERS'!$A:$S,13,FALSE))</f>
        <v/>
      </c>
      <c r="M156" t="str">
        <f>IF($C156="","",VLOOKUP($C156,'MASTER WITH SUPPLIERS'!$A:$S,14,FALSE))</f>
        <v/>
      </c>
      <c r="N156" t="str">
        <f>IF($C156="","",VLOOKUP($C156,'MASTER WITH SUPPLIERS'!$A:$S,15,FALSE))</f>
        <v/>
      </c>
      <c r="O156" t="str">
        <f>IF($C156="","",VLOOKUP($C156,'MASTER WITH SUPPLIERS'!$A:$S,16,FALSE))</f>
        <v/>
      </c>
      <c r="P156" t="str">
        <f>IF($C156="","",VLOOKUP($C156,'MASTER WITH SUPPLIERS'!$A:$S,17,FALSE))</f>
        <v/>
      </c>
      <c r="Q156" t="str">
        <f>IF($C156="","",VLOOKUP($C156,'MASTER WITH SUPPLIERS'!$A:$S,18,FALSE))</f>
        <v/>
      </c>
      <c r="R156" t="str">
        <f>IF($C156="","",VLOOKUP($C156,'MASTER WITH SUPPLIERS'!$A:$S,19,FALSE))</f>
        <v/>
      </c>
      <c r="S156" t="str">
        <f>IF($C156="","",VLOOKUP($C156,'MASTER WITH SUPPLIERS'!$A:$S,20,FALSE))</f>
        <v/>
      </c>
      <c r="T156" t="str">
        <f>IF($C156="","",VLOOKUP($C156,'MASTER WITH SUPPLIERS'!$A:$S,21,FALSE))</f>
        <v/>
      </c>
    </row>
    <row r="157" spans="4:20" x14ac:dyDescent="0.25">
      <c r="D157" t="str">
        <f>IF($C157="","",VLOOKUP($C157,'MASTER WITH SUPPLIERS'!$A:$S,3,FALSE))</f>
        <v/>
      </c>
      <c r="E157" t="str">
        <f>IF($C157="","",VLOOKUP($C157,'MASTER WITH SUPPLIERS'!$A:$S,6,FALSE))</f>
        <v/>
      </c>
      <c r="F157" t="str">
        <f>IF($C157="","",VLOOKUP($C157,'MASTER WITH SUPPLIERS'!$A:$S,7,FALSE))</f>
        <v/>
      </c>
      <c r="G157" t="str">
        <f>IF($C157="","",VLOOKUP($C157,'MASTER WITH SUPPLIERS'!$A:$S,8,FALSE))</f>
        <v/>
      </c>
      <c r="H157" t="str">
        <f>IF($C157="","",VLOOKUP($C157,'MASTER WITH SUPPLIERS'!$A:$S,9,FALSE))</f>
        <v/>
      </c>
      <c r="I157" t="str">
        <f>IF($C157="","",VLOOKUP($C157,'MASTER WITH SUPPLIERS'!$A:$S,10,FALSE))</f>
        <v/>
      </c>
      <c r="J157" t="str">
        <f>IF($C157="","",VLOOKUP($C157,'MASTER WITH SUPPLIERS'!$A:$S,11,FALSE))</f>
        <v/>
      </c>
      <c r="K157" t="str">
        <f>IF($C157="","",VLOOKUP($C157,'MASTER WITH SUPPLIERS'!$A:$S,12,FALSE))</f>
        <v/>
      </c>
      <c r="L157" t="str">
        <f>IF($C157="","",VLOOKUP($C157,'MASTER WITH SUPPLIERS'!$A:$S,13,FALSE))</f>
        <v/>
      </c>
      <c r="M157" t="str">
        <f>IF($C157="","",VLOOKUP($C157,'MASTER WITH SUPPLIERS'!$A:$S,14,FALSE))</f>
        <v/>
      </c>
      <c r="N157" t="str">
        <f>IF($C157="","",VLOOKUP($C157,'MASTER WITH SUPPLIERS'!$A:$S,15,FALSE))</f>
        <v/>
      </c>
      <c r="O157" t="str">
        <f>IF($C157="","",VLOOKUP($C157,'MASTER WITH SUPPLIERS'!$A:$S,16,FALSE))</f>
        <v/>
      </c>
      <c r="P157" t="str">
        <f>IF($C157="","",VLOOKUP($C157,'MASTER WITH SUPPLIERS'!$A:$S,17,FALSE))</f>
        <v/>
      </c>
      <c r="Q157" t="str">
        <f>IF($C157="","",VLOOKUP($C157,'MASTER WITH SUPPLIERS'!$A:$S,18,FALSE))</f>
        <v/>
      </c>
      <c r="R157" t="str">
        <f>IF($C157="","",VLOOKUP($C157,'MASTER WITH SUPPLIERS'!$A:$S,19,FALSE))</f>
        <v/>
      </c>
      <c r="S157" t="str">
        <f>IF($C157="","",VLOOKUP($C157,'MASTER WITH SUPPLIERS'!$A:$S,20,FALSE))</f>
        <v/>
      </c>
      <c r="T157" t="str">
        <f>IF($C157="","",VLOOKUP($C157,'MASTER WITH SUPPLIERS'!$A:$S,21,FALSE))</f>
        <v/>
      </c>
    </row>
    <row r="158" spans="4:20" x14ac:dyDescent="0.25">
      <c r="D158" t="str">
        <f>IF($C158="","",VLOOKUP($C158,'MASTER WITH SUPPLIERS'!$A:$S,3,FALSE))</f>
        <v/>
      </c>
      <c r="E158" t="str">
        <f>IF($C158="","",VLOOKUP($C158,'MASTER WITH SUPPLIERS'!$A:$S,6,FALSE))</f>
        <v/>
      </c>
      <c r="F158" t="str">
        <f>IF($C158="","",VLOOKUP($C158,'MASTER WITH SUPPLIERS'!$A:$S,7,FALSE))</f>
        <v/>
      </c>
      <c r="G158" t="str">
        <f>IF($C158="","",VLOOKUP($C158,'MASTER WITH SUPPLIERS'!$A:$S,8,FALSE))</f>
        <v/>
      </c>
      <c r="H158" t="str">
        <f>IF($C158="","",VLOOKUP($C158,'MASTER WITH SUPPLIERS'!$A:$S,9,FALSE))</f>
        <v/>
      </c>
      <c r="I158" t="str">
        <f>IF($C158="","",VLOOKUP($C158,'MASTER WITH SUPPLIERS'!$A:$S,10,FALSE))</f>
        <v/>
      </c>
      <c r="J158" t="str">
        <f>IF($C158="","",VLOOKUP($C158,'MASTER WITH SUPPLIERS'!$A:$S,11,FALSE))</f>
        <v/>
      </c>
      <c r="K158" t="str">
        <f>IF($C158="","",VLOOKUP($C158,'MASTER WITH SUPPLIERS'!$A:$S,12,FALSE))</f>
        <v/>
      </c>
      <c r="L158" t="str">
        <f>IF($C158="","",VLOOKUP($C158,'MASTER WITH SUPPLIERS'!$A:$S,13,FALSE))</f>
        <v/>
      </c>
      <c r="M158" t="str">
        <f>IF($C158="","",VLOOKUP($C158,'MASTER WITH SUPPLIERS'!$A:$S,14,FALSE))</f>
        <v/>
      </c>
      <c r="N158" t="str">
        <f>IF($C158="","",VLOOKUP($C158,'MASTER WITH SUPPLIERS'!$A:$S,15,FALSE))</f>
        <v/>
      </c>
      <c r="O158" t="str">
        <f>IF($C158="","",VLOOKUP($C158,'MASTER WITH SUPPLIERS'!$A:$S,16,FALSE))</f>
        <v/>
      </c>
      <c r="P158" t="str">
        <f>IF($C158="","",VLOOKUP($C158,'MASTER WITH SUPPLIERS'!$A:$S,17,FALSE))</f>
        <v/>
      </c>
      <c r="Q158" t="str">
        <f>IF($C158="","",VLOOKUP($C158,'MASTER WITH SUPPLIERS'!$A:$S,18,FALSE))</f>
        <v/>
      </c>
      <c r="R158" t="str">
        <f>IF($C158="","",VLOOKUP($C158,'MASTER WITH SUPPLIERS'!$A:$S,19,FALSE))</f>
        <v/>
      </c>
      <c r="S158" t="str">
        <f>IF($C158="","",VLOOKUP($C158,'MASTER WITH SUPPLIERS'!$A:$S,20,FALSE))</f>
        <v/>
      </c>
      <c r="T158" t="str">
        <f>IF($C158="","",VLOOKUP($C158,'MASTER WITH SUPPLIERS'!$A:$S,21,FALSE))</f>
        <v/>
      </c>
    </row>
    <row r="159" spans="4:20" x14ac:dyDescent="0.25">
      <c r="D159" t="str">
        <f>IF($C159="","",VLOOKUP($C159,'MASTER WITH SUPPLIERS'!$A:$S,3,FALSE))</f>
        <v/>
      </c>
      <c r="E159" t="str">
        <f>IF($C159="","",VLOOKUP($C159,'MASTER WITH SUPPLIERS'!$A:$S,6,FALSE))</f>
        <v/>
      </c>
      <c r="F159" t="str">
        <f>IF($C159="","",VLOOKUP($C159,'MASTER WITH SUPPLIERS'!$A:$S,7,FALSE))</f>
        <v/>
      </c>
      <c r="G159" t="str">
        <f>IF($C159="","",VLOOKUP($C159,'MASTER WITH SUPPLIERS'!$A:$S,8,FALSE))</f>
        <v/>
      </c>
      <c r="H159" t="str">
        <f>IF($C159="","",VLOOKUP($C159,'MASTER WITH SUPPLIERS'!$A:$S,9,FALSE))</f>
        <v/>
      </c>
      <c r="I159" t="str">
        <f>IF($C159="","",VLOOKUP($C159,'MASTER WITH SUPPLIERS'!$A:$S,10,FALSE))</f>
        <v/>
      </c>
      <c r="J159" t="str">
        <f>IF($C159="","",VLOOKUP($C159,'MASTER WITH SUPPLIERS'!$A:$S,11,FALSE))</f>
        <v/>
      </c>
      <c r="K159" t="str">
        <f>IF($C159="","",VLOOKUP($C159,'MASTER WITH SUPPLIERS'!$A:$S,12,FALSE))</f>
        <v/>
      </c>
      <c r="L159" t="str">
        <f>IF($C159="","",VLOOKUP($C159,'MASTER WITH SUPPLIERS'!$A:$S,13,FALSE))</f>
        <v/>
      </c>
      <c r="M159" t="str">
        <f>IF($C159="","",VLOOKUP($C159,'MASTER WITH SUPPLIERS'!$A:$S,14,FALSE))</f>
        <v/>
      </c>
      <c r="N159" t="str">
        <f>IF($C159="","",VLOOKUP($C159,'MASTER WITH SUPPLIERS'!$A:$S,15,FALSE))</f>
        <v/>
      </c>
      <c r="O159" t="str">
        <f>IF($C159="","",VLOOKUP($C159,'MASTER WITH SUPPLIERS'!$A:$S,16,FALSE))</f>
        <v/>
      </c>
      <c r="P159" t="str">
        <f>IF($C159="","",VLOOKUP($C159,'MASTER WITH SUPPLIERS'!$A:$S,17,FALSE))</f>
        <v/>
      </c>
      <c r="Q159" t="str">
        <f>IF($C159="","",VLOOKUP($C159,'MASTER WITH SUPPLIERS'!$A:$S,18,FALSE))</f>
        <v/>
      </c>
      <c r="R159" t="str">
        <f>IF($C159="","",VLOOKUP($C159,'MASTER WITH SUPPLIERS'!$A:$S,19,FALSE))</f>
        <v/>
      </c>
      <c r="S159" t="str">
        <f>IF($C159="","",VLOOKUP($C159,'MASTER WITH SUPPLIERS'!$A:$S,20,FALSE))</f>
        <v/>
      </c>
      <c r="T159" t="str">
        <f>IF($C159="","",VLOOKUP($C159,'MASTER WITH SUPPLIERS'!$A:$S,21,FALSE))</f>
        <v/>
      </c>
    </row>
    <row r="160" spans="4:20" x14ac:dyDescent="0.25">
      <c r="D160" t="str">
        <f>IF($C160="","",VLOOKUP($C160,'MASTER WITH SUPPLIERS'!$A:$S,3,FALSE))</f>
        <v/>
      </c>
      <c r="E160" t="str">
        <f>IF($C160="","",VLOOKUP($C160,'MASTER WITH SUPPLIERS'!$A:$S,6,FALSE))</f>
        <v/>
      </c>
      <c r="F160" t="str">
        <f>IF($C160="","",VLOOKUP($C160,'MASTER WITH SUPPLIERS'!$A:$S,7,FALSE))</f>
        <v/>
      </c>
      <c r="G160" t="str">
        <f>IF($C160="","",VLOOKUP($C160,'MASTER WITH SUPPLIERS'!$A:$S,8,FALSE))</f>
        <v/>
      </c>
      <c r="H160" t="str">
        <f>IF($C160="","",VLOOKUP($C160,'MASTER WITH SUPPLIERS'!$A:$S,9,FALSE))</f>
        <v/>
      </c>
      <c r="I160" t="str">
        <f>IF($C160="","",VLOOKUP($C160,'MASTER WITH SUPPLIERS'!$A:$S,10,FALSE))</f>
        <v/>
      </c>
      <c r="J160" t="str">
        <f>IF($C160="","",VLOOKUP($C160,'MASTER WITH SUPPLIERS'!$A:$S,11,FALSE))</f>
        <v/>
      </c>
      <c r="K160" t="str">
        <f>IF($C160="","",VLOOKUP($C160,'MASTER WITH SUPPLIERS'!$A:$S,12,FALSE))</f>
        <v/>
      </c>
      <c r="L160" t="str">
        <f>IF($C160="","",VLOOKUP($C160,'MASTER WITH SUPPLIERS'!$A:$S,13,FALSE))</f>
        <v/>
      </c>
      <c r="M160" t="str">
        <f>IF($C160="","",VLOOKUP($C160,'MASTER WITH SUPPLIERS'!$A:$S,14,FALSE))</f>
        <v/>
      </c>
      <c r="N160" t="str">
        <f>IF($C160="","",VLOOKUP($C160,'MASTER WITH SUPPLIERS'!$A:$S,15,FALSE))</f>
        <v/>
      </c>
      <c r="O160" t="str">
        <f>IF($C160="","",VLOOKUP($C160,'MASTER WITH SUPPLIERS'!$A:$S,16,FALSE))</f>
        <v/>
      </c>
      <c r="P160" t="str">
        <f>IF($C160="","",VLOOKUP($C160,'MASTER WITH SUPPLIERS'!$A:$S,17,FALSE))</f>
        <v/>
      </c>
      <c r="Q160" t="str">
        <f>IF($C160="","",VLOOKUP($C160,'MASTER WITH SUPPLIERS'!$A:$S,18,FALSE))</f>
        <v/>
      </c>
      <c r="R160" t="str">
        <f>IF($C160="","",VLOOKUP($C160,'MASTER WITH SUPPLIERS'!$A:$S,19,FALSE))</f>
        <v/>
      </c>
      <c r="S160" t="str">
        <f>IF($C160="","",VLOOKUP($C160,'MASTER WITH SUPPLIERS'!$A:$S,20,FALSE))</f>
        <v/>
      </c>
      <c r="T160" t="str">
        <f>IF($C160="","",VLOOKUP($C160,'MASTER WITH SUPPLIERS'!$A:$S,21,FALSE))</f>
        <v/>
      </c>
    </row>
    <row r="161" spans="4:20" x14ac:dyDescent="0.25">
      <c r="D161" t="str">
        <f>IF($C161="","",VLOOKUP($C161,'MASTER WITH SUPPLIERS'!$A:$S,3,FALSE))</f>
        <v/>
      </c>
      <c r="E161" t="str">
        <f>IF($C161="","",VLOOKUP($C161,'MASTER WITH SUPPLIERS'!$A:$S,6,FALSE))</f>
        <v/>
      </c>
      <c r="F161" t="str">
        <f>IF($C161="","",VLOOKUP($C161,'MASTER WITH SUPPLIERS'!$A:$S,7,FALSE))</f>
        <v/>
      </c>
      <c r="G161" t="str">
        <f>IF($C161="","",VLOOKUP($C161,'MASTER WITH SUPPLIERS'!$A:$S,8,FALSE))</f>
        <v/>
      </c>
      <c r="H161" t="str">
        <f>IF($C161="","",VLOOKUP($C161,'MASTER WITH SUPPLIERS'!$A:$S,9,FALSE))</f>
        <v/>
      </c>
      <c r="I161" t="str">
        <f>IF($C161="","",VLOOKUP($C161,'MASTER WITH SUPPLIERS'!$A:$S,10,FALSE))</f>
        <v/>
      </c>
      <c r="J161" t="str">
        <f>IF($C161="","",VLOOKUP($C161,'MASTER WITH SUPPLIERS'!$A:$S,11,FALSE))</f>
        <v/>
      </c>
      <c r="K161" t="str">
        <f>IF($C161="","",VLOOKUP($C161,'MASTER WITH SUPPLIERS'!$A:$S,12,FALSE))</f>
        <v/>
      </c>
      <c r="L161" t="str">
        <f>IF($C161="","",VLOOKUP($C161,'MASTER WITH SUPPLIERS'!$A:$S,13,FALSE))</f>
        <v/>
      </c>
      <c r="M161" t="str">
        <f>IF($C161="","",VLOOKUP($C161,'MASTER WITH SUPPLIERS'!$A:$S,14,FALSE))</f>
        <v/>
      </c>
      <c r="N161" t="str">
        <f>IF($C161="","",VLOOKUP($C161,'MASTER WITH SUPPLIERS'!$A:$S,15,FALSE))</f>
        <v/>
      </c>
      <c r="O161" t="str">
        <f>IF($C161="","",VLOOKUP($C161,'MASTER WITH SUPPLIERS'!$A:$S,16,FALSE))</f>
        <v/>
      </c>
      <c r="P161" t="str">
        <f>IF($C161="","",VLOOKUP($C161,'MASTER WITH SUPPLIERS'!$A:$S,17,FALSE))</f>
        <v/>
      </c>
      <c r="Q161" t="str">
        <f>IF($C161="","",VLOOKUP($C161,'MASTER WITH SUPPLIERS'!$A:$S,18,FALSE))</f>
        <v/>
      </c>
      <c r="R161" t="str">
        <f>IF($C161="","",VLOOKUP($C161,'MASTER WITH SUPPLIERS'!$A:$S,19,FALSE))</f>
        <v/>
      </c>
      <c r="S161" t="str">
        <f>IF($C161="","",VLOOKUP($C161,'MASTER WITH SUPPLIERS'!$A:$S,20,FALSE))</f>
        <v/>
      </c>
      <c r="T161" t="str">
        <f>IF($C161="","",VLOOKUP($C161,'MASTER WITH SUPPLIERS'!$A:$S,21,FALSE))</f>
        <v/>
      </c>
    </row>
    <row r="162" spans="4:20" x14ac:dyDescent="0.25">
      <c r="D162" t="str">
        <f>IF($C162="","",VLOOKUP($C162,'MASTER WITH SUPPLIERS'!$A:$S,3,FALSE))</f>
        <v/>
      </c>
      <c r="E162" t="str">
        <f>IF($C162="","",VLOOKUP($C162,'MASTER WITH SUPPLIERS'!$A:$S,6,FALSE))</f>
        <v/>
      </c>
      <c r="F162" t="str">
        <f>IF($C162="","",VLOOKUP($C162,'MASTER WITH SUPPLIERS'!$A:$S,7,FALSE))</f>
        <v/>
      </c>
      <c r="G162" t="str">
        <f>IF($C162="","",VLOOKUP($C162,'MASTER WITH SUPPLIERS'!$A:$S,8,FALSE))</f>
        <v/>
      </c>
      <c r="H162" t="str">
        <f>IF($C162="","",VLOOKUP($C162,'MASTER WITH SUPPLIERS'!$A:$S,9,FALSE))</f>
        <v/>
      </c>
      <c r="I162" t="str">
        <f>IF($C162="","",VLOOKUP($C162,'MASTER WITH SUPPLIERS'!$A:$S,10,FALSE))</f>
        <v/>
      </c>
      <c r="J162" t="str">
        <f>IF($C162="","",VLOOKUP($C162,'MASTER WITH SUPPLIERS'!$A:$S,11,FALSE))</f>
        <v/>
      </c>
      <c r="K162" t="str">
        <f>IF($C162="","",VLOOKUP($C162,'MASTER WITH SUPPLIERS'!$A:$S,12,FALSE))</f>
        <v/>
      </c>
      <c r="L162" t="str">
        <f>IF($C162="","",VLOOKUP($C162,'MASTER WITH SUPPLIERS'!$A:$S,13,FALSE))</f>
        <v/>
      </c>
      <c r="M162" t="str">
        <f>IF($C162="","",VLOOKUP($C162,'MASTER WITH SUPPLIERS'!$A:$S,14,FALSE))</f>
        <v/>
      </c>
      <c r="N162" t="str">
        <f>IF($C162="","",VLOOKUP($C162,'MASTER WITH SUPPLIERS'!$A:$S,15,FALSE))</f>
        <v/>
      </c>
      <c r="O162" t="str">
        <f>IF($C162="","",VLOOKUP($C162,'MASTER WITH SUPPLIERS'!$A:$S,16,FALSE))</f>
        <v/>
      </c>
      <c r="P162" t="str">
        <f>IF($C162="","",VLOOKUP($C162,'MASTER WITH SUPPLIERS'!$A:$S,17,FALSE))</f>
        <v/>
      </c>
      <c r="Q162" t="str">
        <f>IF($C162="","",VLOOKUP($C162,'MASTER WITH SUPPLIERS'!$A:$S,18,FALSE))</f>
        <v/>
      </c>
      <c r="R162" t="str">
        <f>IF($C162="","",VLOOKUP($C162,'MASTER WITH SUPPLIERS'!$A:$S,19,FALSE))</f>
        <v/>
      </c>
      <c r="S162" t="str">
        <f>IF($C162="","",VLOOKUP($C162,'MASTER WITH SUPPLIERS'!$A:$S,20,FALSE))</f>
        <v/>
      </c>
      <c r="T162" t="str">
        <f>IF($C162="","",VLOOKUP($C162,'MASTER WITH SUPPLIERS'!$A:$S,21,FALSE))</f>
        <v/>
      </c>
    </row>
    <row r="163" spans="4:20" x14ac:dyDescent="0.25">
      <c r="D163" t="str">
        <f>IF($C163="","",VLOOKUP($C163,'MASTER WITH SUPPLIERS'!$A:$S,3,FALSE))</f>
        <v/>
      </c>
      <c r="E163" t="str">
        <f>IF($C163="","",VLOOKUP($C163,'MASTER WITH SUPPLIERS'!$A:$S,6,FALSE))</f>
        <v/>
      </c>
      <c r="F163" t="str">
        <f>IF($C163="","",VLOOKUP($C163,'MASTER WITH SUPPLIERS'!$A:$S,7,FALSE))</f>
        <v/>
      </c>
      <c r="G163" t="str">
        <f>IF($C163="","",VLOOKUP($C163,'MASTER WITH SUPPLIERS'!$A:$S,8,FALSE))</f>
        <v/>
      </c>
      <c r="H163" t="str">
        <f>IF($C163="","",VLOOKUP($C163,'MASTER WITH SUPPLIERS'!$A:$S,9,FALSE))</f>
        <v/>
      </c>
      <c r="I163" t="str">
        <f>IF($C163="","",VLOOKUP($C163,'MASTER WITH SUPPLIERS'!$A:$S,10,FALSE))</f>
        <v/>
      </c>
      <c r="J163" t="str">
        <f>IF($C163="","",VLOOKUP($C163,'MASTER WITH SUPPLIERS'!$A:$S,11,FALSE))</f>
        <v/>
      </c>
      <c r="K163" t="str">
        <f>IF($C163="","",VLOOKUP($C163,'MASTER WITH SUPPLIERS'!$A:$S,12,FALSE))</f>
        <v/>
      </c>
      <c r="L163" t="str">
        <f>IF($C163="","",VLOOKUP($C163,'MASTER WITH SUPPLIERS'!$A:$S,13,FALSE))</f>
        <v/>
      </c>
      <c r="M163" t="str">
        <f>IF($C163="","",VLOOKUP($C163,'MASTER WITH SUPPLIERS'!$A:$S,14,FALSE))</f>
        <v/>
      </c>
      <c r="N163" t="str">
        <f>IF($C163="","",VLOOKUP($C163,'MASTER WITH SUPPLIERS'!$A:$S,15,FALSE))</f>
        <v/>
      </c>
      <c r="O163" t="str">
        <f>IF($C163="","",VLOOKUP($C163,'MASTER WITH SUPPLIERS'!$A:$S,16,FALSE))</f>
        <v/>
      </c>
      <c r="P163" t="str">
        <f>IF($C163="","",VLOOKUP($C163,'MASTER WITH SUPPLIERS'!$A:$S,17,FALSE))</f>
        <v/>
      </c>
      <c r="Q163" t="str">
        <f>IF($C163="","",VLOOKUP($C163,'MASTER WITH SUPPLIERS'!$A:$S,18,FALSE))</f>
        <v/>
      </c>
      <c r="R163" t="str">
        <f>IF($C163="","",VLOOKUP($C163,'MASTER WITH SUPPLIERS'!$A:$S,19,FALSE))</f>
        <v/>
      </c>
      <c r="S163" t="str">
        <f>IF($C163="","",VLOOKUP($C163,'MASTER WITH SUPPLIERS'!$A:$S,20,FALSE))</f>
        <v/>
      </c>
      <c r="T163" t="str">
        <f>IF($C163="","",VLOOKUP($C163,'MASTER WITH SUPPLIERS'!$A:$S,21,FALSE))</f>
        <v/>
      </c>
    </row>
    <row r="164" spans="4:20" x14ac:dyDescent="0.25">
      <c r="D164" t="str">
        <f>IF($C164="","",VLOOKUP($C164,'MASTER WITH SUPPLIERS'!$A:$S,3,FALSE))</f>
        <v/>
      </c>
      <c r="E164" t="str">
        <f>IF($C164="","",VLOOKUP($C164,'MASTER WITH SUPPLIERS'!$A:$S,6,FALSE))</f>
        <v/>
      </c>
      <c r="F164" t="str">
        <f>IF($C164="","",VLOOKUP($C164,'MASTER WITH SUPPLIERS'!$A:$S,7,FALSE))</f>
        <v/>
      </c>
      <c r="G164" t="str">
        <f>IF($C164="","",VLOOKUP($C164,'MASTER WITH SUPPLIERS'!$A:$S,8,FALSE))</f>
        <v/>
      </c>
      <c r="H164" t="str">
        <f>IF($C164="","",VLOOKUP($C164,'MASTER WITH SUPPLIERS'!$A:$S,9,FALSE))</f>
        <v/>
      </c>
      <c r="I164" t="str">
        <f>IF($C164="","",VLOOKUP($C164,'MASTER WITH SUPPLIERS'!$A:$S,10,FALSE))</f>
        <v/>
      </c>
      <c r="J164" t="str">
        <f>IF($C164="","",VLOOKUP($C164,'MASTER WITH SUPPLIERS'!$A:$S,11,FALSE))</f>
        <v/>
      </c>
      <c r="K164" t="str">
        <f>IF($C164="","",VLOOKUP($C164,'MASTER WITH SUPPLIERS'!$A:$S,12,FALSE))</f>
        <v/>
      </c>
      <c r="L164" t="str">
        <f>IF($C164="","",VLOOKUP($C164,'MASTER WITH SUPPLIERS'!$A:$S,13,FALSE))</f>
        <v/>
      </c>
      <c r="M164" t="str">
        <f>IF($C164="","",VLOOKUP($C164,'MASTER WITH SUPPLIERS'!$A:$S,14,FALSE))</f>
        <v/>
      </c>
      <c r="N164" t="str">
        <f>IF($C164="","",VLOOKUP($C164,'MASTER WITH SUPPLIERS'!$A:$S,15,FALSE))</f>
        <v/>
      </c>
      <c r="O164" t="str">
        <f>IF($C164="","",VLOOKUP($C164,'MASTER WITH SUPPLIERS'!$A:$S,16,FALSE))</f>
        <v/>
      </c>
      <c r="P164" t="str">
        <f>IF($C164="","",VLOOKUP($C164,'MASTER WITH SUPPLIERS'!$A:$S,17,FALSE))</f>
        <v/>
      </c>
      <c r="Q164" t="str">
        <f>IF($C164="","",VLOOKUP($C164,'MASTER WITH SUPPLIERS'!$A:$S,18,FALSE))</f>
        <v/>
      </c>
      <c r="R164" t="str">
        <f>IF($C164="","",VLOOKUP($C164,'MASTER WITH SUPPLIERS'!$A:$S,19,FALSE))</f>
        <v/>
      </c>
      <c r="S164" t="str">
        <f>IF($C164="","",VLOOKUP($C164,'MASTER WITH SUPPLIERS'!$A:$S,20,FALSE))</f>
        <v/>
      </c>
      <c r="T164" t="str">
        <f>IF($C164="","",VLOOKUP($C164,'MASTER WITH SUPPLIERS'!$A:$S,21,FALSE))</f>
        <v/>
      </c>
    </row>
    <row r="165" spans="4:20" x14ac:dyDescent="0.25">
      <c r="D165" t="str">
        <f>IF($C165="","",VLOOKUP($C165,'MASTER WITH SUPPLIERS'!$A:$S,3,FALSE))</f>
        <v/>
      </c>
      <c r="E165" t="str">
        <f>IF($C165="","",VLOOKUP($C165,'MASTER WITH SUPPLIERS'!$A:$S,6,FALSE))</f>
        <v/>
      </c>
      <c r="F165" t="str">
        <f>IF($C165="","",VLOOKUP($C165,'MASTER WITH SUPPLIERS'!$A:$S,7,FALSE))</f>
        <v/>
      </c>
      <c r="G165" t="str">
        <f>IF($C165="","",VLOOKUP($C165,'MASTER WITH SUPPLIERS'!$A:$S,8,FALSE))</f>
        <v/>
      </c>
      <c r="H165" t="str">
        <f>IF($C165="","",VLOOKUP($C165,'MASTER WITH SUPPLIERS'!$A:$S,9,FALSE))</f>
        <v/>
      </c>
      <c r="I165" t="str">
        <f>IF($C165="","",VLOOKUP($C165,'MASTER WITH SUPPLIERS'!$A:$S,10,FALSE))</f>
        <v/>
      </c>
      <c r="J165" t="str">
        <f>IF($C165="","",VLOOKUP($C165,'MASTER WITH SUPPLIERS'!$A:$S,11,FALSE))</f>
        <v/>
      </c>
      <c r="K165" t="str">
        <f>IF($C165="","",VLOOKUP($C165,'MASTER WITH SUPPLIERS'!$A:$S,12,FALSE))</f>
        <v/>
      </c>
      <c r="L165" t="str">
        <f>IF($C165="","",VLOOKUP($C165,'MASTER WITH SUPPLIERS'!$A:$S,13,FALSE))</f>
        <v/>
      </c>
      <c r="M165" t="str">
        <f>IF($C165="","",VLOOKUP($C165,'MASTER WITH SUPPLIERS'!$A:$S,14,FALSE))</f>
        <v/>
      </c>
      <c r="N165" t="str">
        <f>IF($C165="","",VLOOKUP($C165,'MASTER WITH SUPPLIERS'!$A:$S,15,FALSE))</f>
        <v/>
      </c>
      <c r="O165" t="str">
        <f>IF($C165="","",VLOOKUP($C165,'MASTER WITH SUPPLIERS'!$A:$S,16,FALSE))</f>
        <v/>
      </c>
      <c r="P165" t="str">
        <f>IF($C165="","",VLOOKUP($C165,'MASTER WITH SUPPLIERS'!$A:$S,17,FALSE))</f>
        <v/>
      </c>
      <c r="Q165" t="str">
        <f>IF($C165="","",VLOOKUP($C165,'MASTER WITH SUPPLIERS'!$A:$S,18,FALSE))</f>
        <v/>
      </c>
      <c r="R165" t="str">
        <f>IF($C165="","",VLOOKUP($C165,'MASTER WITH SUPPLIERS'!$A:$S,19,FALSE))</f>
        <v/>
      </c>
      <c r="S165" t="str">
        <f>IF($C165="","",VLOOKUP($C165,'MASTER WITH SUPPLIERS'!$A:$S,20,FALSE))</f>
        <v/>
      </c>
      <c r="T165" t="str">
        <f>IF($C165="","",VLOOKUP($C165,'MASTER WITH SUPPLIERS'!$A:$S,21,FALSE))</f>
        <v/>
      </c>
    </row>
    <row r="166" spans="4:20" x14ac:dyDescent="0.25">
      <c r="D166" t="str">
        <f>IF($C166="","",VLOOKUP($C166,'MASTER WITH SUPPLIERS'!$A:$S,3,FALSE))</f>
        <v/>
      </c>
      <c r="E166" t="str">
        <f>IF($C166="","",VLOOKUP($C166,'MASTER WITH SUPPLIERS'!$A:$S,6,FALSE))</f>
        <v/>
      </c>
      <c r="F166" t="str">
        <f>IF($C166="","",VLOOKUP($C166,'MASTER WITH SUPPLIERS'!$A:$S,7,FALSE))</f>
        <v/>
      </c>
      <c r="G166" t="str">
        <f>IF($C166="","",VLOOKUP($C166,'MASTER WITH SUPPLIERS'!$A:$S,8,FALSE))</f>
        <v/>
      </c>
      <c r="H166" t="str">
        <f>IF($C166="","",VLOOKUP($C166,'MASTER WITH SUPPLIERS'!$A:$S,9,FALSE))</f>
        <v/>
      </c>
      <c r="I166" t="str">
        <f>IF($C166="","",VLOOKUP($C166,'MASTER WITH SUPPLIERS'!$A:$S,10,FALSE))</f>
        <v/>
      </c>
      <c r="J166" t="str">
        <f>IF($C166="","",VLOOKUP($C166,'MASTER WITH SUPPLIERS'!$A:$S,11,FALSE))</f>
        <v/>
      </c>
      <c r="K166" t="str">
        <f>IF($C166="","",VLOOKUP($C166,'MASTER WITH SUPPLIERS'!$A:$S,12,FALSE))</f>
        <v/>
      </c>
      <c r="L166" t="str">
        <f>IF($C166="","",VLOOKUP($C166,'MASTER WITH SUPPLIERS'!$A:$S,13,FALSE))</f>
        <v/>
      </c>
      <c r="M166" t="str">
        <f>IF($C166="","",VLOOKUP($C166,'MASTER WITH SUPPLIERS'!$A:$S,14,FALSE))</f>
        <v/>
      </c>
      <c r="N166" t="str">
        <f>IF($C166="","",VLOOKUP($C166,'MASTER WITH SUPPLIERS'!$A:$S,15,FALSE))</f>
        <v/>
      </c>
      <c r="O166" t="str">
        <f>IF($C166="","",VLOOKUP($C166,'MASTER WITH SUPPLIERS'!$A:$S,16,FALSE))</f>
        <v/>
      </c>
      <c r="P166" t="str">
        <f>IF($C166="","",VLOOKUP($C166,'MASTER WITH SUPPLIERS'!$A:$S,17,FALSE))</f>
        <v/>
      </c>
      <c r="Q166" t="str">
        <f>IF($C166="","",VLOOKUP($C166,'MASTER WITH SUPPLIERS'!$A:$S,18,FALSE))</f>
        <v/>
      </c>
      <c r="R166" t="str">
        <f>IF($C166="","",VLOOKUP($C166,'MASTER WITH SUPPLIERS'!$A:$S,19,FALSE))</f>
        <v/>
      </c>
      <c r="S166" t="str">
        <f>IF($C166="","",VLOOKUP($C166,'MASTER WITH SUPPLIERS'!$A:$S,20,FALSE))</f>
        <v/>
      </c>
      <c r="T166" t="str">
        <f>IF($C166="","",VLOOKUP($C166,'MASTER WITH SUPPLIERS'!$A:$S,21,FALSE))</f>
        <v/>
      </c>
    </row>
    <row r="167" spans="4:20" x14ac:dyDescent="0.25">
      <c r="D167" t="str">
        <f>IF($C167="","",VLOOKUP($C167,'MASTER WITH SUPPLIERS'!$A:$S,3,FALSE))</f>
        <v/>
      </c>
      <c r="E167" t="str">
        <f>IF($C167="","",VLOOKUP($C167,'MASTER WITH SUPPLIERS'!$A:$S,6,FALSE))</f>
        <v/>
      </c>
      <c r="F167" t="str">
        <f>IF($C167="","",VLOOKUP($C167,'MASTER WITH SUPPLIERS'!$A:$S,7,FALSE))</f>
        <v/>
      </c>
      <c r="G167" t="str">
        <f>IF($C167="","",VLOOKUP($C167,'MASTER WITH SUPPLIERS'!$A:$S,8,FALSE))</f>
        <v/>
      </c>
      <c r="H167" t="str">
        <f>IF($C167="","",VLOOKUP($C167,'MASTER WITH SUPPLIERS'!$A:$S,9,FALSE))</f>
        <v/>
      </c>
      <c r="I167" t="str">
        <f>IF($C167="","",VLOOKUP($C167,'MASTER WITH SUPPLIERS'!$A:$S,10,FALSE))</f>
        <v/>
      </c>
      <c r="J167" t="str">
        <f>IF($C167="","",VLOOKUP($C167,'MASTER WITH SUPPLIERS'!$A:$S,11,FALSE))</f>
        <v/>
      </c>
      <c r="K167" t="str">
        <f>IF($C167="","",VLOOKUP($C167,'MASTER WITH SUPPLIERS'!$A:$S,12,FALSE))</f>
        <v/>
      </c>
      <c r="L167" t="str">
        <f>IF($C167="","",VLOOKUP($C167,'MASTER WITH SUPPLIERS'!$A:$S,13,FALSE))</f>
        <v/>
      </c>
      <c r="M167" t="str">
        <f>IF($C167="","",VLOOKUP($C167,'MASTER WITH SUPPLIERS'!$A:$S,14,FALSE))</f>
        <v/>
      </c>
      <c r="N167" t="str">
        <f>IF($C167="","",VLOOKUP($C167,'MASTER WITH SUPPLIERS'!$A:$S,15,FALSE))</f>
        <v/>
      </c>
      <c r="O167" t="str">
        <f>IF($C167="","",VLOOKUP($C167,'MASTER WITH SUPPLIERS'!$A:$S,16,FALSE))</f>
        <v/>
      </c>
      <c r="P167" t="str">
        <f>IF($C167="","",VLOOKUP($C167,'MASTER WITH SUPPLIERS'!$A:$S,17,FALSE))</f>
        <v/>
      </c>
      <c r="Q167" t="str">
        <f>IF($C167="","",VLOOKUP($C167,'MASTER WITH SUPPLIERS'!$A:$S,18,FALSE))</f>
        <v/>
      </c>
      <c r="R167" t="str">
        <f>IF($C167="","",VLOOKUP($C167,'MASTER WITH SUPPLIERS'!$A:$S,19,FALSE))</f>
        <v/>
      </c>
      <c r="S167" t="str">
        <f>IF($C167="","",VLOOKUP($C167,'MASTER WITH SUPPLIERS'!$A:$S,20,FALSE))</f>
        <v/>
      </c>
      <c r="T167" t="str">
        <f>IF($C167="","",VLOOKUP($C167,'MASTER WITH SUPPLIERS'!$A:$S,21,FALSE))</f>
        <v/>
      </c>
    </row>
    <row r="168" spans="4:20" x14ac:dyDescent="0.25">
      <c r="D168" t="str">
        <f>IF($C168="","",VLOOKUP($C168,'MASTER WITH SUPPLIERS'!$A:$S,3,FALSE))</f>
        <v/>
      </c>
      <c r="E168" t="str">
        <f>IF($C168="","",VLOOKUP($C168,'MASTER WITH SUPPLIERS'!$A:$S,6,FALSE))</f>
        <v/>
      </c>
      <c r="F168" t="str">
        <f>IF($C168="","",VLOOKUP($C168,'MASTER WITH SUPPLIERS'!$A:$S,7,FALSE))</f>
        <v/>
      </c>
      <c r="G168" t="str">
        <f>IF($C168="","",VLOOKUP($C168,'MASTER WITH SUPPLIERS'!$A:$S,8,FALSE))</f>
        <v/>
      </c>
      <c r="H168" t="str">
        <f>IF($C168="","",VLOOKUP($C168,'MASTER WITH SUPPLIERS'!$A:$S,9,FALSE))</f>
        <v/>
      </c>
      <c r="I168" t="str">
        <f>IF($C168="","",VLOOKUP($C168,'MASTER WITH SUPPLIERS'!$A:$S,10,FALSE))</f>
        <v/>
      </c>
      <c r="J168" t="str">
        <f>IF($C168="","",VLOOKUP($C168,'MASTER WITH SUPPLIERS'!$A:$S,11,FALSE))</f>
        <v/>
      </c>
      <c r="K168" t="str">
        <f>IF($C168="","",VLOOKUP($C168,'MASTER WITH SUPPLIERS'!$A:$S,12,FALSE))</f>
        <v/>
      </c>
      <c r="L168" t="str">
        <f>IF($C168="","",VLOOKUP($C168,'MASTER WITH SUPPLIERS'!$A:$S,13,FALSE))</f>
        <v/>
      </c>
      <c r="M168" t="str">
        <f>IF($C168="","",VLOOKUP($C168,'MASTER WITH SUPPLIERS'!$A:$S,14,FALSE))</f>
        <v/>
      </c>
      <c r="N168" t="str">
        <f>IF($C168="","",VLOOKUP($C168,'MASTER WITH SUPPLIERS'!$A:$S,15,FALSE))</f>
        <v/>
      </c>
      <c r="O168" t="str">
        <f>IF($C168="","",VLOOKUP($C168,'MASTER WITH SUPPLIERS'!$A:$S,16,FALSE))</f>
        <v/>
      </c>
      <c r="P168" t="str">
        <f>IF($C168="","",VLOOKUP($C168,'MASTER WITH SUPPLIERS'!$A:$S,17,FALSE))</f>
        <v/>
      </c>
      <c r="Q168" t="str">
        <f>IF($C168="","",VLOOKUP($C168,'MASTER WITH SUPPLIERS'!$A:$S,18,FALSE))</f>
        <v/>
      </c>
      <c r="R168" t="str">
        <f>IF($C168="","",VLOOKUP($C168,'MASTER WITH SUPPLIERS'!$A:$S,19,FALSE))</f>
        <v/>
      </c>
      <c r="S168" t="str">
        <f>IF($C168="","",VLOOKUP($C168,'MASTER WITH SUPPLIERS'!$A:$S,20,FALSE))</f>
        <v/>
      </c>
      <c r="T168" t="str">
        <f>IF($C168="","",VLOOKUP($C168,'MASTER WITH SUPPLIERS'!$A:$S,21,FALSE))</f>
        <v/>
      </c>
    </row>
    <row r="169" spans="4:20" x14ac:dyDescent="0.25">
      <c r="D169" t="str">
        <f>IF($C169="","",VLOOKUP($C169,'MASTER WITH SUPPLIERS'!$A:$S,3,FALSE))</f>
        <v/>
      </c>
      <c r="E169" t="str">
        <f>IF($C169="","",VLOOKUP($C169,'MASTER WITH SUPPLIERS'!$A:$S,6,FALSE))</f>
        <v/>
      </c>
      <c r="F169" t="str">
        <f>IF($C169="","",VLOOKUP($C169,'MASTER WITH SUPPLIERS'!$A:$S,7,FALSE))</f>
        <v/>
      </c>
      <c r="G169" t="str">
        <f>IF($C169="","",VLOOKUP($C169,'MASTER WITH SUPPLIERS'!$A:$S,8,FALSE))</f>
        <v/>
      </c>
      <c r="H169" t="str">
        <f>IF($C169="","",VLOOKUP($C169,'MASTER WITH SUPPLIERS'!$A:$S,9,FALSE))</f>
        <v/>
      </c>
      <c r="I169" t="str">
        <f>IF($C169="","",VLOOKUP($C169,'MASTER WITH SUPPLIERS'!$A:$S,10,FALSE))</f>
        <v/>
      </c>
      <c r="J169" t="str">
        <f>IF($C169="","",VLOOKUP($C169,'MASTER WITH SUPPLIERS'!$A:$S,11,FALSE))</f>
        <v/>
      </c>
      <c r="K169" t="str">
        <f>IF($C169="","",VLOOKUP($C169,'MASTER WITH SUPPLIERS'!$A:$S,12,FALSE))</f>
        <v/>
      </c>
      <c r="L169" t="str">
        <f>IF($C169="","",VLOOKUP($C169,'MASTER WITH SUPPLIERS'!$A:$S,13,FALSE))</f>
        <v/>
      </c>
      <c r="M169" t="str">
        <f>IF($C169="","",VLOOKUP($C169,'MASTER WITH SUPPLIERS'!$A:$S,14,FALSE))</f>
        <v/>
      </c>
      <c r="N169" t="str">
        <f>IF($C169="","",VLOOKUP($C169,'MASTER WITH SUPPLIERS'!$A:$S,15,FALSE))</f>
        <v/>
      </c>
      <c r="O169" t="str">
        <f>IF($C169="","",VLOOKUP($C169,'MASTER WITH SUPPLIERS'!$A:$S,16,FALSE))</f>
        <v/>
      </c>
      <c r="P169" t="str">
        <f>IF($C169="","",VLOOKUP($C169,'MASTER WITH SUPPLIERS'!$A:$S,17,FALSE))</f>
        <v/>
      </c>
      <c r="Q169" t="str">
        <f>IF($C169="","",VLOOKUP($C169,'MASTER WITH SUPPLIERS'!$A:$S,18,FALSE))</f>
        <v/>
      </c>
      <c r="R169" t="str">
        <f>IF($C169="","",VLOOKUP($C169,'MASTER WITH SUPPLIERS'!$A:$S,19,FALSE))</f>
        <v/>
      </c>
      <c r="S169" t="str">
        <f>IF($C169="","",VLOOKUP($C169,'MASTER WITH SUPPLIERS'!$A:$S,20,FALSE))</f>
        <v/>
      </c>
      <c r="T169" t="str">
        <f>IF($C169="","",VLOOKUP($C169,'MASTER WITH SUPPLIERS'!$A:$S,21,FALSE))</f>
        <v/>
      </c>
    </row>
    <row r="170" spans="4:20" x14ac:dyDescent="0.25">
      <c r="D170" t="str">
        <f>IF($C170="","",VLOOKUP($C170,'MASTER WITH SUPPLIERS'!$A:$S,3,FALSE))</f>
        <v/>
      </c>
      <c r="E170" t="str">
        <f>IF($C170="","",VLOOKUP($C170,'MASTER WITH SUPPLIERS'!$A:$S,6,FALSE))</f>
        <v/>
      </c>
      <c r="F170" t="str">
        <f>IF($C170="","",VLOOKUP($C170,'MASTER WITH SUPPLIERS'!$A:$S,7,FALSE))</f>
        <v/>
      </c>
      <c r="G170" t="str">
        <f>IF($C170="","",VLOOKUP($C170,'MASTER WITH SUPPLIERS'!$A:$S,8,FALSE))</f>
        <v/>
      </c>
      <c r="H170" t="str">
        <f>IF($C170="","",VLOOKUP($C170,'MASTER WITH SUPPLIERS'!$A:$S,9,FALSE))</f>
        <v/>
      </c>
      <c r="I170" t="str">
        <f>IF($C170="","",VLOOKUP($C170,'MASTER WITH SUPPLIERS'!$A:$S,10,FALSE))</f>
        <v/>
      </c>
      <c r="J170" t="str">
        <f>IF($C170="","",VLOOKUP($C170,'MASTER WITH SUPPLIERS'!$A:$S,11,FALSE))</f>
        <v/>
      </c>
      <c r="K170" t="str">
        <f>IF($C170="","",VLOOKUP($C170,'MASTER WITH SUPPLIERS'!$A:$S,12,FALSE))</f>
        <v/>
      </c>
      <c r="L170" t="str">
        <f>IF($C170="","",VLOOKUP($C170,'MASTER WITH SUPPLIERS'!$A:$S,13,FALSE))</f>
        <v/>
      </c>
      <c r="M170" t="str">
        <f>IF($C170="","",VLOOKUP($C170,'MASTER WITH SUPPLIERS'!$A:$S,14,FALSE))</f>
        <v/>
      </c>
      <c r="N170" t="str">
        <f>IF($C170="","",VLOOKUP($C170,'MASTER WITH SUPPLIERS'!$A:$S,15,FALSE))</f>
        <v/>
      </c>
      <c r="O170" t="str">
        <f>IF($C170="","",VLOOKUP($C170,'MASTER WITH SUPPLIERS'!$A:$S,16,FALSE))</f>
        <v/>
      </c>
      <c r="P170" t="str">
        <f>IF($C170="","",VLOOKUP($C170,'MASTER WITH SUPPLIERS'!$A:$S,17,FALSE))</f>
        <v/>
      </c>
      <c r="Q170" t="str">
        <f>IF($C170="","",VLOOKUP($C170,'MASTER WITH SUPPLIERS'!$A:$S,18,FALSE))</f>
        <v/>
      </c>
      <c r="R170" t="str">
        <f>IF($C170="","",VLOOKUP($C170,'MASTER WITH SUPPLIERS'!$A:$S,19,FALSE))</f>
        <v/>
      </c>
      <c r="S170" t="str">
        <f>IF($C170="","",VLOOKUP($C170,'MASTER WITH SUPPLIERS'!$A:$S,20,FALSE))</f>
        <v/>
      </c>
      <c r="T170" t="str">
        <f>IF($C170="","",VLOOKUP($C170,'MASTER WITH SUPPLIERS'!$A:$S,21,FALSE))</f>
        <v/>
      </c>
    </row>
    <row r="171" spans="4:20" x14ac:dyDescent="0.25">
      <c r="D171" t="str">
        <f>IF($C171="","",VLOOKUP($C171,'MASTER WITH SUPPLIERS'!$A:$S,3,FALSE))</f>
        <v/>
      </c>
      <c r="E171" t="str">
        <f>IF($C171="","",VLOOKUP($C171,'MASTER WITH SUPPLIERS'!$A:$S,6,FALSE))</f>
        <v/>
      </c>
      <c r="F171" t="str">
        <f>IF($C171="","",VLOOKUP($C171,'MASTER WITH SUPPLIERS'!$A:$S,7,FALSE))</f>
        <v/>
      </c>
      <c r="G171" t="str">
        <f>IF($C171="","",VLOOKUP($C171,'MASTER WITH SUPPLIERS'!$A:$S,8,FALSE))</f>
        <v/>
      </c>
      <c r="H171" t="str">
        <f>IF($C171="","",VLOOKUP($C171,'MASTER WITH SUPPLIERS'!$A:$S,9,FALSE))</f>
        <v/>
      </c>
      <c r="I171" t="str">
        <f>IF($C171="","",VLOOKUP($C171,'MASTER WITH SUPPLIERS'!$A:$S,10,FALSE))</f>
        <v/>
      </c>
      <c r="J171" t="str">
        <f>IF($C171="","",VLOOKUP($C171,'MASTER WITH SUPPLIERS'!$A:$S,11,FALSE))</f>
        <v/>
      </c>
      <c r="K171" t="str">
        <f>IF($C171="","",VLOOKUP($C171,'MASTER WITH SUPPLIERS'!$A:$S,12,FALSE))</f>
        <v/>
      </c>
      <c r="L171" t="str">
        <f>IF($C171="","",VLOOKUP($C171,'MASTER WITH SUPPLIERS'!$A:$S,13,FALSE))</f>
        <v/>
      </c>
      <c r="M171" t="str">
        <f>IF($C171="","",VLOOKUP($C171,'MASTER WITH SUPPLIERS'!$A:$S,14,FALSE))</f>
        <v/>
      </c>
      <c r="N171" t="str">
        <f>IF($C171="","",VLOOKUP($C171,'MASTER WITH SUPPLIERS'!$A:$S,15,FALSE))</f>
        <v/>
      </c>
      <c r="O171" t="str">
        <f>IF($C171="","",VLOOKUP($C171,'MASTER WITH SUPPLIERS'!$A:$S,16,FALSE))</f>
        <v/>
      </c>
      <c r="P171" t="str">
        <f>IF($C171="","",VLOOKUP($C171,'MASTER WITH SUPPLIERS'!$A:$S,17,FALSE))</f>
        <v/>
      </c>
      <c r="Q171" t="str">
        <f>IF($C171="","",VLOOKUP($C171,'MASTER WITH SUPPLIERS'!$A:$S,18,FALSE))</f>
        <v/>
      </c>
      <c r="R171" t="str">
        <f>IF($C171="","",VLOOKUP($C171,'MASTER WITH SUPPLIERS'!$A:$S,19,FALSE))</f>
        <v/>
      </c>
      <c r="S171" t="str">
        <f>IF($C171="","",VLOOKUP($C171,'MASTER WITH SUPPLIERS'!$A:$S,20,FALSE))</f>
        <v/>
      </c>
      <c r="T171" t="str">
        <f>IF($C171="","",VLOOKUP($C171,'MASTER WITH SUPPLIERS'!$A:$S,21,FALSE))</f>
        <v/>
      </c>
    </row>
    <row r="172" spans="4:20" x14ac:dyDescent="0.25">
      <c r="D172" t="str">
        <f>IF($C172="","",VLOOKUP($C172,'MASTER WITH SUPPLIERS'!$A:$S,3,FALSE))</f>
        <v/>
      </c>
      <c r="E172" t="str">
        <f>IF($C172="","",VLOOKUP($C172,'MASTER WITH SUPPLIERS'!$A:$S,6,FALSE))</f>
        <v/>
      </c>
      <c r="F172" t="str">
        <f>IF($C172="","",VLOOKUP($C172,'MASTER WITH SUPPLIERS'!$A:$S,7,FALSE))</f>
        <v/>
      </c>
      <c r="G172" t="str">
        <f>IF($C172="","",VLOOKUP($C172,'MASTER WITH SUPPLIERS'!$A:$S,8,FALSE))</f>
        <v/>
      </c>
      <c r="H172" t="str">
        <f>IF($C172="","",VLOOKUP($C172,'MASTER WITH SUPPLIERS'!$A:$S,9,FALSE))</f>
        <v/>
      </c>
      <c r="I172" t="str">
        <f>IF($C172="","",VLOOKUP($C172,'MASTER WITH SUPPLIERS'!$A:$S,10,FALSE))</f>
        <v/>
      </c>
      <c r="J172" t="str">
        <f>IF($C172="","",VLOOKUP($C172,'MASTER WITH SUPPLIERS'!$A:$S,11,FALSE))</f>
        <v/>
      </c>
      <c r="K172" t="str">
        <f>IF($C172="","",VLOOKUP($C172,'MASTER WITH SUPPLIERS'!$A:$S,12,FALSE))</f>
        <v/>
      </c>
      <c r="L172" t="str">
        <f>IF($C172="","",VLOOKUP($C172,'MASTER WITH SUPPLIERS'!$A:$S,13,FALSE))</f>
        <v/>
      </c>
      <c r="M172" t="str">
        <f>IF($C172="","",VLOOKUP($C172,'MASTER WITH SUPPLIERS'!$A:$S,14,FALSE))</f>
        <v/>
      </c>
      <c r="N172" t="str">
        <f>IF($C172="","",VLOOKUP($C172,'MASTER WITH SUPPLIERS'!$A:$S,15,FALSE))</f>
        <v/>
      </c>
      <c r="O172" t="str">
        <f>IF($C172="","",VLOOKUP($C172,'MASTER WITH SUPPLIERS'!$A:$S,16,FALSE))</f>
        <v/>
      </c>
      <c r="P172" t="str">
        <f>IF($C172="","",VLOOKUP($C172,'MASTER WITH SUPPLIERS'!$A:$S,17,FALSE))</f>
        <v/>
      </c>
      <c r="Q172" t="str">
        <f>IF($C172="","",VLOOKUP($C172,'MASTER WITH SUPPLIERS'!$A:$S,18,FALSE))</f>
        <v/>
      </c>
      <c r="R172" t="str">
        <f>IF($C172="","",VLOOKUP($C172,'MASTER WITH SUPPLIERS'!$A:$S,19,FALSE))</f>
        <v/>
      </c>
      <c r="S172" t="str">
        <f>IF($C172="","",VLOOKUP($C172,'MASTER WITH SUPPLIERS'!$A:$S,20,FALSE))</f>
        <v/>
      </c>
      <c r="T172" t="str">
        <f>IF($C172="","",VLOOKUP($C172,'MASTER WITH SUPPLIERS'!$A:$S,21,FALSE))</f>
        <v/>
      </c>
    </row>
    <row r="173" spans="4:20" x14ac:dyDescent="0.25">
      <c r="D173" t="str">
        <f>IF($C173="","",VLOOKUP($C173,'MASTER WITH SUPPLIERS'!$A:$S,3,FALSE))</f>
        <v/>
      </c>
      <c r="E173" t="str">
        <f>IF($C173="","",VLOOKUP($C173,'MASTER WITH SUPPLIERS'!$A:$S,6,FALSE))</f>
        <v/>
      </c>
      <c r="F173" t="str">
        <f>IF($C173="","",VLOOKUP($C173,'MASTER WITH SUPPLIERS'!$A:$S,7,FALSE))</f>
        <v/>
      </c>
      <c r="G173" t="str">
        <f>IF($C173="","",VLOOKUP($C173,'MASTER WITH SUPPLIERS'!$A:$S,8,FALSE))</f>
        <v/>
      </c>
      <c r="H173" t="str">
        <f>IF($C173="","",VLOOKUP($C173,'MASTER WITH SUPPLIERS'!$A:$S,9,FALSE))</f>
        <v/>
      </c>
      <c r="I173" t="str">
        <f>IF($C173="","",VLOOKUP($C173,'MASTER WITH SUPPLIERS'!$A:$S,10,FALSE))</f>
        <v/>
      </c>
      <c r="J173" t="str">
        <f>IF($C173="","",VLOOKUP($C173,'MASTER WITH SUPPLIERS'!$A:$S,11,FALSE))</f>
        <v/>
      </c>
      <c r="K173" t="str">
        <f>IF($C173="","",VLOOKUP($C173,'MASTER WITH SUPPLIERS'!$A:$S,12,FALSE))</f>
        <v/>
      </c>
      <c r="L173" t="str">
        <f>IF($C173="","",VLOOKUP($C173,'MASTER WITH SUPPLIERS'!$A:$S,13,FALSE))</f>
        <v/>
      </c>
      <c r="M173" t="str">
        <f>IF($C173="","",VLOOKUP($C173,'MASTER WITH SUPPLIERS'!$A:$S,14,FALSE))</f>
        <v/>
      </c>
      <c r="N173" t="str">
        <f>IF($C173="","",VLOOKUP($C173,'MASTER WITH SUPPLIERS'!$A:$S,15,FALSE))</f>
        <v/>
      </c>
      <c r="O173" t="str">
        <f>IF($C173="","",VLOOKUP($C173,'MASTER WITH SUPPLIERS'!$A:$S,16,FALSE))</f>
        <v/>
      </c>
      <c r="P173" t="str">
        <f>IF($C173="","",VLOOKUP($C173,'MASTER WITH SUPPLIERS'!$A:$S,17,FALSE))</f>
        <v/>
      </c>
      <c r="Q173" t="str">
        <f>IF($C173="","",VLOOKUP($C173,'MASTER WITH SUPPLIERS'!$A:$S,18,FALSE))</f>
        <v/>
      </c>
      <c r="R173" t="str">
        <f>IF($C173="","",VLOOKUP($C173,'MASTER WITH SUPPLIERS'!$A:$S,19,FALSE))</f>
        <v/>
      </c>
      <c r="S173" t="str">
        <f>IF($C173="","",VLOOKUP($C173,'MASTER WITH SUPPLIERS'!$A:$S,20,FALSE))</f>
        <v/>
      </c>
      <c r="T173" t="str">
        <f>IF($C173="","",VLOOKUP($C173,'MASTER WITH SUPPLIERS'!$A:$S,21,FALSE))</f>
        <v/>
      </c>
    </row>
    <row r="174" spans="4:20" x14ac:dyDescent="0.25">
      <c r="D174" t="str">
        <f>IF($C174="","",VLOOKUP($C174,'MASTER WITH SUPPLIERS'!$A:$S,3,FALSE))</f>
        <v/>
      </c>
      <c r="E174" t="str">
        <f>IF($C174="","",VLOOKUP($C174,'MASTER WITH SUPPLIERS'!$A:$S,6,FALSE))</f>
        <v/>
      </c>
      <c r="F174" t="str">
        <f>IF($C174="","",VLOOKUP($C174,'MASTER WITH SUPPLIERS'!$A:$S,7,FALSE))</f>
        <v/>
      </c>
      <c r="G174" t="str">
        <f>IF($C174="","",VLOOKUP($C174,'MASTER WITH SUPPLIERS'!$A:$S,8,FALSE))</f>
        <v/>
      </c>
      <c r="H174" t="str">
        <f>IF($C174="","",VLOOKUP($C174,'MASTER WITH SUPPLIERS'!$A:$S,9,FALSE))</f>
        <v/>
      </c>
      <c r="I174" t="str">
        <f>IF($C174="","",VLOOKUP($C174,'MASTER WITH SUPPLIERS'!$A:$S,10,FALSE))</f>
        <v/>
      </c>
      <c r="J174" t="str">
        <f>IF($C174="","",VLOOKUP($C174,'MASTER WITH SUPPLIERS'!$A:$S,11,FALSE))</f>
        <v/>
      </c>
      <c r="K174" t="str">
        <f>IF($C174="","",VLOOKUP($C174,'MASTER WITH SUPPLIERS'!$A:$S,12,FALSE))</f>
        <v/>
      </c>
      <c r="L174" t="str">
        <f>IF($C174="","",VLOOKUP($C174,'MASTER WITH SUPPLIERS'!$A:$S,13,FALSE))</f>
        <v/>
      </c>
      <c r="M174" t="str">
        <f>IF($C174="","",VLOOKUP($C174,'MASTER WITH SUPPLIERS'!$A:$S,14,FALSE))</f>
        <v/>
      </c>
      <c r="N174" t="str">
        <f>IF($C174="","",VLOOKUP($C174,'MASTER WITH SUPPLIERS'!$A:$S,15,FALSE))</f>
        <v/>
      </c>
      <c r="O174" t="str">
        <f>IF($C174="","",VLOOKUP($C174,'MASTER WITH SUPPLIERS'!$A:$S,16,FALSE))</f>
        <v/>
      </c>
      <c r="P174" t="str">
        <f>IF($C174="","",VLOOKUP($C174,'MASTER WITH SUPPLIERS'!$A:$S,17,FALSE))</f>
        <v/>
      </c>
      <c r="Q174" t="str">
        <f>IF($C174="","",VLOOKUP($C174,'MASTER WITH SUPPLIERS'!$A:$S,18,FALSE))</f>
        <v/>
      </c>
      <c r="R174" t="str">
        <f>IF($C174="","",VLOOKUP($C174,'MASTER WITH SUPPLIERS'!$A:$S,19,FALSE))</f>
        <v/>
      </c>
      <c r="S174" t="str">
        <f>IF($C174="","",VLOOKUP($C174,'MASTER WITH SUPPLIERS'!$A:$S,20,FALSE))</f>
        <v/>
      </c>
      <c r="T174" t="str">
        <f>IF($C174="","",VLOOKUP($C174,'MASTER WITH SUPPLIERS'!$A:$S,21,FALSE))</f>
        <v/>
      </c>
    </row>
    <row r="175" spans="4:20" x14ac:dyDescent="0.25">
      <c r="D175" t="str">
        <f>IF($C175="","",VLOOKUP($C175,'MASTER WITH SUPPLIERS'!$A:$S,3,FALSE))</f>
        <v/>
      </c>
      <c r="E175" t="str">
        <f>IF($C175="","",VLOOKUP($C175,'MASTER WITH SUPPLIERS'!$A:$S,6,FALSE))</f>
        <v/>
      </c>
      <c r="F175" t="str">
        <f>IF($C175="","",VLOOKUP($C175,'MASTER WITH SUPPLIERS'!$A:$S,7,FALSE))</f>
        <v/>
      </c>
      <c r="G175" t="str">
        <f>IF($C175="","",VLOOKUP($C175,'MASTER WITH SUPPLIERS'!$A:$S,8,FALSE))</f>
        <v/>
      </c>
      <c r="H175" t="str">
        <f>IF($C175="","",VLOOKUP($C175,'MASTER WITH SUPPLIERS'!$A:$S,9,FALSE))</f>
        <v/>
      </c>
      <c r="I175" t="str">
        <f>IF($C175="","",VLOOKUP($C175,'MASTER WITH SUPPLIERS'!$A:$S,10,FALSE))</f>
        <v/>
      </c>
      <c r="J175" t="str">
        <f>IF($C175="","",VLOOKUP($C175,'MASTER WITH SUPPLIERS'!$A:$S,11,FALSE))</f>
        <v/>
      </c>
      <c r="K175" t="str">
        <f>IF($C175="","",VLOOKUP($C175,'MASTER WITH SUPPLIERS'!$A:$S,12,FALSE))</f>
        <v/>
      </c>
      <c r="L175" t="str">
        <f>IF($C175="","",VLOOKUP($C175,'MASTER WITH SUPPLIERS'!$A:$S,13,FALSE))</f>
        <v/>
      </c>
      <c r="M175" t="str">
        <f>IF($C175="","",VLOOKUP($C175,'MASTER WITH SUPPLIERS'!$A:$S,14,FALSE))</f>
        <v/>
      </c>
      <c r="N175" t="str">
        <f>IF($C175="","",VLOOKUP($C175,'MASTER WITH SUPPLIERS'!$A:$S,15,FALSE))</f>
        <v/>
      </c>
      <c r="O175" t="str">
        <f>IF($C175="","",VLOOKUP($C175,'MASTER WITH SUPPLIERS'!$A:$S,16,FALSE))</f>
        <v/>
      </c>
      <c r="P175" t="str">
        <f>IF($C175="","",VLOOKUP($C175,'MASTER WITH SUPPLIERS'!$A:$S,17,FALSE))</f>
        <v/>
      </c>
      <c r="Q175" t="str">
        <f>IF($C175="","",VLOOKUP($C175,'MASTER WITH SUPPLIERS'!$A:$S,18,FALSE))</f>
        <v/>
      </c>
      <c r="R175" t="str">
        <f>IF($C175="","",VLOOKUP($C175,'MASTER WITH SUPPLIERS'!$A:$S,19,FALSE))</f>
        <v/>
      </c>
      <c r="S175" t="str">
        <f>IF($C175="","",VLOOKUP($C175,'MASTER WITH SUPPLIERS'!$A:$S,20,FALSE))</f>
        <v/>
      </c>
      <c r="T175" t="str">
        <f>IF($C175="","",VLOOKUP($C175,'MASTER WITH SUPPLIERS'!$A:$S,21,FALSE))</f>
        <v/>
      </c>
    </row>
    <row r="176" spans="4:20" x14ac:dyDescent="0.25">
      <c r="D176" t="str">
        <f>IF($C176="","",VLOOKUP($C176,'MASTER WITH SUPPLIERS'!$A:$S,3,FALSE))</f>
        <v/>
      </c>
      <c r="E176" t="str">
        <f>IF($C176="","",VLOOKUP($C176,'MASTER WITH SUPPLIERS'!$A:$S,6,FALSE))</f>
        <v/>
      </c>
      <c r="F176" t="str">
        <f>IF($C176="","",VLOOKUP($C176,'MASTER WITH SUPPLIERS'!$A:$S,7,FALSE))</f>
        <v/>
      </c>
      <c r="G176" t="str">
        <f>IF($C176="","",VLOOKUP($C176,'MASTER WITH SUPPLIERS'!$A:$S,8,FALSE))</f>
        <v/>
      </c>
      <c r="H176" t="str">
        <f>IF($C176="","",VLOOKUP($C176,'MASTER WITH SUPPLIERS'!$A:$S,9,FALSE))</f>
        <v/>
      </c>
      <c r="I176" t="str">
        <f>IF($C176="","",VLOOKUP($C176,'MASTER WITH SUPPLIERS'!$A:$S,10,FALSE))</f>
        <v/>
      </c>
      <c r="J176" t="str">
        <f>IF($C176="","",VLOOKUP($C176,'MASTER WITH SUPPLIERS'!$A:$S,11,FALSE))</f>
        <v/>
      </c>
      <c r="K176" t="str">
        <f>IF($C176="","",VLOOKUP($C176,'MASTER WITH SUPPLIERS'!$A:$S,12,FALSE))</f>
        <v/>
      </c>
      <c r="L176" t="str">
        <f>IF($C176="","",VLOOKUP($C176,'MASTER WITH SUPPLIERS'!$A:$S,13,FALSE))</f>
        <v/>
      </c>
      <c r="M176" t="str">
        <f>IF($C176="","",VLOOKUP($C176,'MASTER WITH SUPPLIERS'!$A:$S,14,FALSE))</f>
        <v/>
      </c>
      <c r="N176" t="str">
        <f>IF($C176="","",VLOOKUP($C176,'MASTER WITH SUPPLIERS'!$A:$S,15,FALSE))</f>
        <v/>
      </c>
      <c r="O176" t="str">
        <f>IF($C176="","",VLOOKUP($C176,'MASTER WITH SUPPLIERS'!$A:$S,16,FALSE))</f>
        <v/>
      </c>
      <c r="P176" t="str">
        <f>IF($C176="","",VLOOKUP($C176,'MASTER WITH SUPPLIERS'!$A:$S,17,FALSE))</f>
        <v/>
      </c>
      <c r="Q176" t="str">
        <f>IF($C176="","",VLOOKUP($C176,'MASTER WITH SUPPLIERS'!$A:$S,18,FALSE))</f>
        <v/>
      </c>
      <c r="R176" t="str">
        <f>IF($C176="","",VLOOKUP($C176,'MASTER WITH SUPPLIERS'!$A:$S,19,FALSE))</f>
        <v/>
      </c>
      <c r="S176" t="str">
        <f>IF($C176="","",VLOOKUP($C176,'MASTER WITH SUPPLIERS'!$A:$S,20,FALSE))</f>
        <v/>
      </c>
      <c r="T176" t="str">
        <f>IF($C176="","",VLOOKUP($C176,'MASTER WITH SUPPLIERS'!$A:$S,21,FALSE))</f>
        <v/>
      </c>
    </row>
    <row r="177" spans="4:20" x14ac:dyDescent="0.25">
      <c r="D177" t="str">
        <f>IF($C177="","",VLOOKUP($C177,'MASTER WITH SUPPLIERS'!$A:$S,3,FALSE))</f>
        <v/>
      </c>
      <c r="E177" t="str">
        <f>IF($C177="","",VLOOKUP($C177,'MASTER WITH SUPPLIERS'!$A:$S,6,FALSE))</f>
        <v/>
      </c>
      <c r="F177" t="str">
        <f>IF($C177="","",VLOOKUP($C177,'MASTER WITH SUPPLIERS'!$A:$S,7,FALSE))</f>
        <v/>
      </c>
      <c r="G177" t="str">
        <f>IF($C177="","",VLOOKUP($C177,'MASTER WITH SUPPLIERS'!$A:$S,8,FALSE))</f>
        <v/>
      </c>
      <c r="H177" t="str">
        <f>IF($C177="","",VLOOKUP($C177,'MASTER WITH SUPPLIERS'!$A:$S,9,FALSE))</f>
        <v/>
      </c>
      <c r="I177" t="str">
        <f>IF($C177="","",VLOOKUP($C177,'MASTER WITH SUPPLIERS'!$A:$S,10,FALSE))</f>
        <v/>
      </c>
      <c r="J177" t="str">
        <f>IF($C177="","",VLOOKUP($C177,'MASTER WITH SUPPLIERS'!$A:$S,11,FALSE))</f>
        <v/>
      </c>
      <c r="K177" t="str">
        <f>IF($C177="","",VLOOKUP($C177,'MASTER WITH SUPPLIERS'!$A:$S,12,FALSE))</f>
        <v/>
      </c>
      <c r="L177" t="str">
        <f>IF($C177="","",VLOOKUP($C177,'MASTER WITH SUPPLIERS'!$A:$S,13,FALSE))</f>
        <v/>
      </c>
      <c r="M177" t="str">
        <f>IF($C177="","",VLOOKUP($C177,'MASTER WITH SUPPLIERS'!$A:$S,14,FALSE))</f>
        <v/>
      </c>
      <c r="N177" t="str">
        <f>IF($C177="","",VLOOKUP($C177,'MASTER WITH SUPPLIERS'!$A:$S,15,FALSE))</f>
        <v/>
      </c>
      <c r="O177" t="str">
        <f>IF($C177="","",VLOOKUP($C177,'MASTER WITH SUPPLIERS'!$A:$S,16,FALSE))</f>
        <v/>
      </c>
      <c r="P177" t="str">
        <f>IF($C177="","",VLOOKUP($C177,'MASTER WITH SUPPLIERS'!$A:$S,17,FALSE))</f>
        <v/>
      </c>
      <c r="Q177" t="str">
        <f>IF($C177="","",VLOOKUP($C177,'MASTER WITH SUPPLIERS'!$A:$S,18,FALSE))</f>
        <v/>
      </c>
      <c r="R177" t="str">
        <f>IF($C177="","",VLOOKUP($C177,'MASTER WITH SUPPLIERS'!$A:$S,19,FALSE))</f>
        <v/>
      </c>
      <c r="S177" t="str">
        <f>IF($C177="","",VLOOKUP($C177,'MASTER WITH SUPPLIERS'!$A:$S,20,FALSE))</f>
        <v/>
      </c>
      <c r="T177" t="str">
        <f>IF($C177="","",VLOOKUP($C177,'MASTER WITH SUPPLIERS'!$A:$S,21,FALSE))</f>
        <v/>
      </c>
    </row>
    <row r="178" spans="4:20" x14ac:dyDescent="0.25">
      <c r="D178" t="str">
        <f>IF($C178="","",VLOOKUP($C178,'MASTER WITH SUPPLIERS'!$A:$S,3,FALSE))</f>
        <v/>
      </c>
      <c r="E178" t="str">
        <f>IF($C178="","",VLOOKUP($C178,'MASTER WITH SUPPLIERS'!$A:$S,6,FALSE))</f>
        <v/>
      </c>
      <c r="F178" t="str">
        <f>IF($C178="","",VLOOKUP($C178,'MASTER WITH SUPPLIERS'!$A:$S,7,FALSE))</f>
        <v/>
      </c>
      <c r="G178" t="str">
        <f>IF($C178="","",VLOOKUP($C178,'MASTER WITH SUPPLIERS'!$A:$S,8,FALSE))</f>
        <v/>
      </c>
      <c r="H178" t="str">
        <f>IF($C178="","",VLOOKUP($C178,'MASTER WITH SUPPLIERS'!$A:$S,9,FALSE))</f>
        <v/>
      </c>
      <c r="I178" t="str">
        <f>IF($C178="","",VLOOKUP($C178,'MASTER WITH SUPPLIERS'!$A:$S,10,FALSE))</f>
        <v/>
      </c>
      <c r="J178" t="str">
        <f>IF($C178="","",VLOOKUP($C178,'MASTER WITH SUPPLIERS'!$A:$S,11,FALSE))</f>
        <v/>
      </c>
      <c r="K178" t="str">
        <f>IF($C178="","",VLOOKUP($C178,'MASTER WITH SUPPLIERS'!$A:$S,12,FALSE))</f>
        <v/>
      </c>
      <c r="L178" t="str">
        <f>IF($C178="","",VLOOKUP($C178,'MASTER WITH SUPPLIERS'!$A:$S,13,FALSE))</f>
        <v/>
      </c>
      <c r="M178" t="str">
        <f>IF($C178="","",VLOOKUP($C178,'MASTER WITH SUPPLIERS'!$A:$S,14,FALSE))</f>
        <v/>
      </c>
      <c r="N178" t="str">
        <f>IF($C178="","",VLOOKUP($C178,'MASTER WITH SUPPLIERS'!$A:$S,15,FALSE))</f>
        <v/>
      </c>
      <c r="O178" t="str">
        <f>IF($C178="","",VLOOKUP($C178,'MASTER WITH SUPPLIERS'!$A:$S,16,FALSE))</f>
        <v/>
      </c>
      <c r="P178" t="str">
        <f>IF($C178="","",VLOOKUP($C178,'MASTER WITH SUPPLIERS'!$A:$S,17,FALSE))</f>
        <v/>
      </c>
      <c r="Q178" t="str">
        <f>IF($C178="","",VLOOKUP($C178,'MASTER WITH SUPPLIERS'!$A:$S,18,FALSE))</f>
        <v/>
      </c>
      <c r="R178" t="str">
        <f>IF($C178="","",VLOOKUP($C178,'MASTER WITH SUPPLIERS'!$A:$S,19,FALSE))</f>
        <v/>
      </c>
      <c r="S178" t="str">
        <f>IF($C178="","",VLOOKUP($C178,'MASTER WITH SUPPLIERS'!$A:$S,20,FALSE))</f>
        <v/>
      </c>
      <c r="T178" t="str">
        <f>IF($C178="","",VLOOKUP($C178,'MASTER WITH SUPPLIERS'!$A:$S,21,FALSE))</f>
        <v/>
      </c>
    </row>
    <row r="179" spans="4:20" x14ac:dyDescent="0.25">
      <c r="D179" t="str">
        <f>IF($C179="","",VLOOKUP($C179,'MASTER WITH SUPPLIERS'!$A:$S,3,FALSE))</f>
        <v/>
      </c>
      <c r="E179" t="str">
        <f>IF($C179="","",VLOOKUP($C179,'MASTER WITH SUPPLIERS'!$A:$S,6,FALSE))</f>
        <v/>
      </c>
      <c r="F179" t="str">
        <f>IF($C179="","",VLOOKUP($C179,'MASTER WITH SUPPLIERS'!$A:$S,7,FALSE))</f>
        <v/>
      </c>
      <c r="G179" t="str">
        <f>IF($C179="","",VLOOKUP($C179,'MASTER WITH SUPPLIERS'!$A:$S,8,FALSE))</f>
        <v/>
      </c>
      <c r="H179" t="str">
        <f>IF($C179="","",VLOOKUP($C179,'MASTER WITH SUPPLIERS'!$A:$S,9,FALSE))</f>
        <v/>
      </c>
      <c r="I179" t="str">
        <f>IF($C179="","",VLOOKUP($C179,'MASTER WITH SUPPLIERS'!$A:$S,10,FALSE))</f>
        <v/>
      </c>
      <c r="J179" t="str">
        <f>IF($C179="","",VLOOKUP($C179,'MASTER WITH SUPPLIERS'!$A:$S,11,FALSE))</f>
        <v/>
      </c>
      <c r="K179" t="str">
        <f>IF($C179="","",VLOOKUP($C179,'MASTER WITH SUPPLIERS'!$A:$S,12,FALSE))</f>
        <v/>
      </c>
      <c r="L179" t="str">
        <f>IF($C179="","",VLOOKUP($C179,'MASTER WITH SUPPLIERS'!$A:$S,13,FALSE))</f>
        <v/>
      </c>
      <c r="M179" t="str">
        <f>IF($C179="","",VLOOKUP($C179,'MASTER WITH SUPPLIERS'!$A:$S,14,FALSE))</f>
        <v/>
      </c>
      <c r="N179" t="str">
        <f>IF($C179="","",VLOOKUP($C179,'MASTER WITH SUPPLIERS'!$A:$S,15,FALSE))</f>
        <v/>
      </c>
      <c r="O179" t="str">
        <f>IF($C179="","",VLOOKUP($C179,'MASTER WITH SUPPLIERS'!$A:$S,16,FALSE))</f>
        <v/>
      </c>
      <c r="P179" t="str">
        <f>IF($C179="","",VLOOKUP($C179,'MASTER WITH SUPPLIERS'!$A:$S,17,FALSE))</f>
        <v/>
      </c>
      <c r="Q179" t="str">
        <f>IF($C179="","",VLOOKUP($C179,'MASTER WITH SUPPLIERS'!$A:$S,18,FALSE))</f>
        <v/>
      </c>
      <c r="R179" t="str">
        <f>IF($C179="","",VLOOKUP($C179,'MASTER WITH SUPPLIERS'!$A:$S,19,FALSE))</f>
        <v/>
      </c>
      <c r="S179" t="str">
        <f>IF($C179="","",VLOOKUP($C179,'MASTER WITH SUPPLIERS'!$A:$S,20,FALSE))</f>
        <v/>
      </c>
      <c r="T179" t="str">
        <f>IF($C179="","",VLOOKUP($C179,'MASTER WITH SUPPLIERS'!$A:$S,21,FALSE))</f>
        <v/>
      </c>
    </row>
    <row r="180" spans="4:20" x14ac:dyDescent="0.25">
      <c r="D180" t="str">
        <f>IF($C180="","",VLOOKUP($C180,'MASTER WITH SUPPLIERS'!$A:$S,3,FALSE))</f>
        <v/>
      </c>
      <c r="E180" t="str">
        <f>IF($C180="","",VLOOKUP($C180,'MASTER WITH SUPPLIERS'!$A:$S,6,FALSE))</f>
        <v/>
      </c>
      <c r="F180" t="str">
        <f>IF($C180="","",VLOOKUP($C180,'MASTER WITH SUPPLIERS'!$A:$S,7,FALSE))</f>
        <v/>
      </c>
      <c r="G180" t="str">
        <f>IF($C180="","",VLOOKUP($C180,'MASTER WITH SUPPLIERS'!$A:$S,8,FALSE))</f>
        <v/>
      </c>
      <c r="H180" t="str">
        <f>IF($C180="","",VLOOKUP($C180,'MASTER WITH SUPPLIERS'!$A:$S,9,FALSE))</f>
        <v/>
      </c>
      <c r="I180" t="str">
        <f>IF($C180="","",VLOOKUP($C180,'MASTER WITH SUPPLIERS'!$A:$S,10,FALSE))</f>
        <v/>
      </c>
      <c r="J180" t="str">
        <f>IF($C180="","",VLOOKUP($C180,'MASTER WITH SUPPLIERS'!$A:$S,11,FALSE))</f>
        <v/>
      </c>
      <c r="K180" t="str">
        <f>IF($C180="","",VLOOKUP($C180,'MASTER WITH SUPPLIERS'!$A:$S,12,FALSE))</f>
        <v/>
      </c>
      <c r="L180" t="str">
        <f>IF($C180="","",VLOOKUP($C180,'MASTER WITH SUPPLIERS'!$A:$S,13,FALSE))</f>
        <v/>
      </c>
      <c r="M180" t="str">
        <f>IF($C180="","",VLOOKUP($C180,'MASTER WITH SUPPLIERS'!$A:$S,14,FALSE))</f>
        <v/>
      </c>
      <c r="N180" t="str">
        <f>IF($C180="","",VLOOKUP($C180,'MASTER WITH SUPPLIERS'!$A:$S,15,FALSE))</f>
        <v/>
      </c>
      <c r="O180" t="str">
        <f>IF($C180="","",VLOOKUP($C180,'MASTER WITH SUPPLIERS'!$A:$S,16,FALSE))</f>
        <v/>
      </c>
      <c r="P180" t="str">
        <f>IF($C180="","",VLOOKUP($C180,'MASTER WITH SUPPLIERS'!$A:$S,17,FALSE))</f>
        <v/>
      </c>
      <c r="Q180" t="str">
        <f>IF($C180="","",VLOOKUP($C180,'MASTER WITH SUPPLIERS'!$A:$S,18,FALSE))</f>
        <v/>
      </c>
      <c r="R180" t="str">
        <f>IF($C180="","",VLOOKUP($C180,'MASTER WITH SUPPLIERS'!$A:$S,19,FALSE))</f>
        <v/>
      </c>
      <c r="S180" t="str">
        <f>IF($C180="","",VLOOKUP($C180,'MASTER WITH SUPPLIERS'!$A:$S,20,FALSE))</f>
        <v/>
      </c>
      <c r="T180" t="str">
        <f>IF($C180="","",VLOOKUP($C180,'MASTER WITH SUPPLIERS'!$A:$S,21,FALSE))</f>
        <v/>
      </c>
    </row>
    <row r="181" spans="4:20" x14ac:dyDescent="0.25">
      <c r="D181" t="str">
        <f>IF($C181="","",VLOOKUP($C181,'MASTER WITH SUPPLIERS'!$A:$S,3,FALSE))</f>
        <v/>
      </c>
      <c r="E181" t="str">
        <f>IF($C181="","",VLOOKUP($C181,'MASTER WITH SUPPLIERS'!$A:$S,6,FALSE))</f>
        <v/>
      </c>
      <c r="F181" t="str">
        <f>IF($C181="","",VLOOKUP($C181,'MASTER WITH SUPPLIERS'!$A:$S,7,FALSE))</f>
        <v/>
      </c>
      <c r="G181" t="str">
        <f>IF($C181="","",VLOOKUP($C181,'MASTER WITH SUPPLIERS'!$A:$S,8,FALSE))</f>
        <v/>
      </c>
      <c r="H181" t="str">
        <f>IF($C181="","",VLOOKUP($C181,'MASTER WITH SUPPLIERS'!$A:$S,9,FALSE))</f>
        <v/>
      </c>
      <c r="I181" t="str">
        <f>IF($C181="","",VLOOKUP($C181,'MASTER WITH SUPPLIERS'!$A:$S,10,FALSE))</f>
        <v/>
      </c>
      <c r="J181" t="str">
        <f>IF($C181="","",VLOOKUP($C181,'MASTER WITH SUPPLIERS'!$A:$S,11,FALSE))</f>
        <v/>
      </c>
      <c r="K181" t="str">
        <f>IF($C181="","",VLOOKUP($C181,'MASTER WITH SUPPLIERS'!$A:$S,12,FALSE))</f>
        <v/>
      </c>
      <c r="L181" t="str">
        <f>IF($C181="","",VLOOKUP($C181,'MASTER WITH SUPPLIERS'!$A:$S,13,FALSE))</f>
        <v/>
      </c>
      <c r="M181" t="str">
        <f>IF($C181="","",VLOOKUP($C181,'MASTER WITH SUPPLIERS'!$A:$S,14,FALSE))</f>
        <v/>
      </c>
      <c r="N181" t="str">
        <f>IF($C181="","",VLOOKUP($C181,'MASTER WITH SUPPLIERS'!$A:$S,15,FALSE))</f>
        <v/>
      </c>
      <c r="O181" t="str">
        <f>IF($C181="","",VLOOKUP($C181,'MASTER WITH SUPPLIERS'!$A:$S,16,FALSE))</f>
        <v/>
      </c>
      <c r="P181" t="str">
        <f>IF($C181="","",VLOOKUP($C181,'MASTER WITH SUPPLIERS'!$A:$S,17,FALSE))</f>
        <v/>
      </c>
      <c r="Q181" t="str">
        <f>IF($C181="","",VLOOKUP($C181,'MASTER WITH SUPPLIERS'!$A:$S,18,FALSE))</f>
        <v/>
      </c>
      <c r="R181" t="str">
        <f>IF($C181="","",VLOOKUP($C181,'MASTER WITH SUPPLIERS'!$A:$S,19,FALSE))</f>
        <v/>
      </c>
      <c r="S181" t="str">
        <f>IF($C181="","",VLOOKUP($C181,'MASTER WITH SUPPLIERS'!$A:$S,20,FALSE))</f>
        <v/>
      </c>
      <c r="T181" t="str">
        <f>IF($C181="","",VLOOKUP($C181,'MASTER WITH SUPPLIERS'!$A:$S,21,FALSE))</f>
        <v/>
      </c>
    </row>
    <row r="182" spans="4:20" x14ac:dyDescent="0.25">
      <c r="D182" t="str">
        <f>IF($C182="","",VLOOKUP($C182,'MASTER WITH SUPPLIERS'!$A:$S,3,FALSE))</f>
        <v/>
      </c>
      <c r="E182" t="str">
        <f>IF($C182="","",VLOOKUP($C182,'MASTER WITH SUPPLIERS'!$A:$S,6,FALSE))</f>
        <v/>
      </c>
      <c r="F182" t="str">
        <f>IF($C182="","",VLOOKUP($C182,'MASTER WITH SUPPLIERS'!$A:$S,7,FALSE))</f>
        <v/>
      </c>
      <c r="G182" t="str">
        <f>IF($C182="","",VLOOKUP($C182,'MASTER WITH SUPPLIERS'!$A:$S,8,FALSE))</f>
        <v/>
      </c>
      <c r="H182" t="str">
        <f>IF($C182="","",VLOOKUP($C182,'MASTER WITH SUPPLIERS'!$A:$S,9,FALSE))</f>
        <v/>
      </c>
      <c r="I182" t="str">
        <f>IF($C182="","",VLOOKUP($C182,'MASTER WITH SUPPLIERS'!$A:$S,10,FALSE))</f>
        <v/>
      </c>
      <c r="J182" t="str">
        <f>IF($C182="","",VLOOKUP($C182,'MASTER WITH SUPPLIERS'!$A:$S,11,FALSE))</f>
        <v/>
      </c>
      <c r="K182" t="str">
        <f>IF($C182="","",VLOOKUP($C182,'MASTER WITH SUPPLIERS'!$A:$S,12,FALSE))</f>
        <v/>
      </c>
      <c r="L182" t="str">
        <f>IF($C182="","",VLOOKUP($C182,'MASTER WITH SUPPLIERS'!$A:$S,13,FALSE))</f>
        <v/>
      </c>
      <c r="M182" t="str">
        <f>IF($C182="","",VLOOKUP($C182,'MASTER WITH SUPPLIERS'!$A:$S,14,FALSE))</f>
        <v/>
      </c>
      <c r="N182" t="str">
        <f>IF($C182="","",VLOOKUP($C182,'MASTER WITH SUPPLIERS'!$A:$S,15,FALSE))</f>
        <v/>
      </c>
      <c r="O182" t="str">
        <f>IF($C182="","",VLOOKUP($C182,'MASTER WITH SUPPLIERS'!$A:$S,16,FALSE))</f>
        <v/>
      </c>
      <c r="P182" t="str">
        <f>IF($C182="","",VLOOKUP($C182,'MASTER WITH SUPPLIERS'!$A:$S,17,FALSE))</f>
        <v/>
      </c>
      <c r="Q182" t="str">
        <f>IF($C182="","",VLOOKUP($C182,'MASTER WITH SUPPLIERS'!$A:$S,18,FALSE))</f>
        <v/>
      </c>
      <c r="R182" t="str">
        <f>IF($C182="","",VLOOKUP($C182,'MASTER WITH SUPPLIERS'!$A:$S,19,FALSE))</f>
        <v/>
      </c>
      <c r="S182" t="str">
        <f>IF($C182="","",VLOOKUP($C182,'MASTER WITH SUPPLIERS'!$A:$S,20,FALSE))</f>
        <v/>
      </c>
      <c r="T182" t="str">
        <f>IF($C182="","",VLOOKUP($C182,'MASTER WITH SUPPLIERS'!$A:$S,21,FALSE))</f>
        <v/>
      </c>
    </row>
    <row r="183" spans="4:20" x14ac:dyDescent="0.25">
      <c r="D183" t="str">
        <f>IF($C183="","",VLOOKUP($C183,'MASTER WITH SUPPLIERS'!$A:$S,3,FALSE))</f>
        <v/>
      </c>
      <c r="E183" t="str">
        <f>IF($C183="","",VLOOKUP($C183,'MASTER WITH SUPPLIERS'!$A:$S,6,FALSE))</f>
        <v/>
      </c>
      <c r="F183" t="str">
        <f>IF($C183="","",VLOOKUP($C183,'MASTER WITH SUPPLIERS'!$A:$S,7,FALSE))</f>
        <v/>
      </c>
      <c r="G183" t="str">
        <f>IF($C183="","",VLOOKUP($C183,'MASTER WITH SUPPLIERS'!$A:$S,8,FALSE))</f>
        <v/>
      </c>
      <c r="H183" t="str">
        <f>IF($C183="","",VLOOKUP($C183,'MASTER WITH SUPPLIERS'!$A:$S,9,FALSE))</f>
        <v/>
      </c>
      <c r="I183" t="str">
        <f>IF($C183="","",VLOOKUP($C183,'MASTER WITH SUPPLIERS'!$A:$S,10,FALSE))</f>
        <v/>
      </c>
      <c r="J183" t="str">
        <f>IF($C183="","",VLOOKUP($C183,'MASTER WITH SUPPLIERS'!$A:$S,11,FALSE))</f>
        <v/>
      </c>
      <c r="K183" t="str">
        <f>IF($C183="","",VLOOKUP($C183,'MASTER WITH SUPPLIERS'!$A:$S,12,FALSE))</f>
        <v/>
      </c>
      <c r="L183" t="str">
        <f>IF($C183="","",VLOOKUP($C183,'MASTER WITH SUPPLIERS'!$A:$S,13,FALSE))</f>
        <v/>
      </c>
      <c r="M183" t="str">
        <f>IF($C183="","",VLOOKUP($C183,'MASTER WITH SUPPLIERS'!$A:$S,14,FALSE))</f>
        <v/>
      </c>
      <c r="N183" t="str">
        <f>IF($C183="","",VLOOKUP($C183,'MASTER WITH SUPPLIERS'!$A:$S,15,FALSE))</f>
        <v/>
      </c>
      <c r="O183" t="str">
        <f>IF($C183="","",VLOOKUP($C183,'MASTER WITH SUPPLIERS'!$A:$S,16,FALSE))</f>
        <v/>
      </c>
      <c r="P183" t="str">
        <f>IF($C183="","",VLOOKUP($C183,'MASTER WITH SUPPLIERS'!$A:$S,17,FALSE))</f>
        <v/>
      </c>
      <c r="Q183" t="str">
        <f>IF($C183="","",VLOOKUP($C183,'MASTER WITH SUPPLIERS'!$A:$S,18,FALSE))</f>
        <v/>
      </c>
      <c r="R183" t="str">
        <f>IF($C183="","",VLOOKUP($C183,'MASTER WITH SUPPLIERS'!$A:$S,19,FALSE))</f>
        <v/>
      </c>
      <c r="S183" t="str">
        <f>IF($C183="","",VLOOKUP($C183,'MASTER WITH SUPPLIERS'!$A:$S,20,FALSE))</f>
        <v/>
      </c>
      <c r="T183" t="str">
        <f>IF($C183="","",VLOOKUP($C183,'MASTER WITH SUPPLIERS'!$A:$S,21,FALSE))</f>
        <v/>
      </c>
    </row>
    <row r="184" spans="4:20" x14ac:dyDescent="0.25">
      <c r="D184" t="str">
        <f>IF($C184="","",VLOOKUP($C184,'MASTER WITH SUPPLIERS'!$A:$S,3,FALSE))</f>
        <v/>
      </c>
      <c r="E184" t="str">
        <f>IF($C184="","",VLOOKUP($C184,'MASTER WITH SUPPLIERS'!$A:$S,6,FALSE))</f>
        <v/>
      </c>
      <c r="F184" t="str">
        <f>IF($C184="","",VLOOKUP($C184,'MASTER WITH SUPPLIERS'!$A:$S,7,FALSE))</f>
        <v/>
      </c>
      <c r="G184" t="str">
        <f>IF($C184="","",VLOOKUP($C184,'MASTER WITH SUPPLIERS'!$A:$S,8,FALSE))</f>
        <v/>
      </c>
      <c r="H184" t="str">
        <f>IF($C184="","",VLOOKUP($C184,'MASTER WITH SUPPLIERS'!$A:$S,9,FALSE))</f>
        <v/>
      </c>
      <c r="I184" t="str">
        <f>IF($C184="","",VLOOKUP($C184,'MASTER WITH SUPPLIERS'!$A:$S,10,FALSE))</f>
        <v/>
      </c>
      <c r="J184" t="str">
        <f>IF($C184="","",VLOOKUP($C184,'MASTER WITH SUPPLIERS'!$A:$S,11,FALSE))</f>
        <v/>
      </c>
      <c r="K184" t="str">
        <f>IF($C184="","",VLOOKUP($C184,'MASTER WITH SUPPLIERS'!$A:$S,12,FALSE))</f>
        <v/>
      </c>
      <c r="L184" t="str">
        <f>IF($C184="","",VLOOKUP($C184,'MASTER WITH SUPPLIERS'!$A:$S,13,FALSE))</f>
        <v/>
      </c>
      <c r="M184" t="str">
        <f>IF($C184="","",VLOOKUP($C184,'MASTER WITH SUPPLIERS'!$A:$S,14,FALSE))</f>
        <v/>
      </c>
      <c r="N184" t="str">
        <f>IF($C184="","",VLOOKUP($C184,'MASTER WITH SUPPLIERS'!$A:$S,15,FALSE))</f>
        <v/>
      </c>
      <c r="O184" t="str">
        <f>IF($C184="","",VLOOKUP($C184,'MASTER WITH SUPPLIERS'!$A:$S,16,FALSE))</f>
        <v/>
      </c>
      <c r="P184" t="str">
        <f>IF($C184="","",VLOOKUP($C184,'MASTER WITH SUPPLIERS'!$A:$S,17,FALSE))</f>
        <v/>
      </c>
      <c r="Q184" t="str">
        <f>IF($C184="","",VLOOKUP($C184,'MASTER WITH SUPPLIERS'!$A:$S,18,FALSE))</f>
        <v/>
      </c>
      <c r="R184" t="str">
        <f>IF($C184="","",VLOOKUP($C184,'MASTER WITH SUPPLIERS'!$A:$S,19,FALSE))</f>
        <v/>
      </c>
      <c r="S184" t="str">
        <f>IF($C184="","",VLOOKUP($C184,'MASTER WITH SUPPLIERS'!$A:$S,20,FALSE))</f>
        <v/>
      </c>
      <c r="T184" t="str">
        <f>IF($C184="","",VLOOKUP($C184,'MASTER WITH SUPPLIERS'!$A:$S,21,FALSE))</f>
        <v/>
      </c>
    </row>
    <row r="185" spans="4:20" x14ac:dyDescent="0.25">
      <c r="D185" t="str">
        <f>IF($C185="","",VLOOKUP($C185,'MASTER WITH SUPPLIERS'!$A:$S,3,FALSE))</f>
        <v/>
      </c>
      <c r="E185" t="str">
        <f>IF($C185="","",VLOOKUP($C185,'MASTER WITH SUPPLIERS'!$A:$S,6,FALSE))</f>
        <v/>
      </c>
      <c r="F185" t="str">
        <f>IF($C185="","",VLOOKUP($C185,'MASTER WITH SUPPLIERS'!$A:$S,7,FALSE))</f>
        <v/>
      </c>
      <c r="G185" t="str">
        <f>IF($C185="","",VLOOKUP($C185,'MASTER WITH SUPPLIERS'!$A:$S,8,FALSE))</f>
        <v/>
      </c>
      <c r="H185" t="str">
        <f>IF($C185="","",VLOOKUP($C185,'MASTER WITH SUPPLIERS'!$A:$S,9,FALSE))</f>
        <v/>
      </c>
      <c r="I185" t="str">
        <f>IF($C185="","",VLOOKUP($C185,'MASTER WITH SUPPLIERS'!$A:$S,10,FALSE))</f>
        <v/>
      </c>
      <c r="J185" t="str">
        <f>IF($C185="","",VLOOKUP($C185,'MASTER WITH SUPPLIERS'!$A:$S,11,FALSE))</f>
        <v/>
      </c>
      <c r="K185" t="str">
        <f>IF($C185="","",VLOOKUP($C185,'MASTER WITH SUPPLIERS'!$A:$S,12,FALSE))</f>
        <v/>
      </c>
      <c r="L185" t="str">
        <f>IF($C185="","",VLOOKUP($C185,'MASTER WITH SUPPLIERS'!$A:$S,13,FALSE))</f>
        <v/>
      </c>
      <c r="M185" t="str">
        <f>IF($C185="","",VLOOKUP($C185,'MASTER WITH SUPPLIERS'!$A:$S,14,FALSE))</f>
        <v/>
      </c>
      <c r="N185" t="str">
        <f>IF($C185="","",VLOOKUP($C185,'MASTER WITH SUPPLIERS'!$A:$S,15,FALSE))</f>
        <v/>
      </c>
      <c r="O185" t="str">
        <f>IF($C185="","",VLOOKUP($C185,'MASTER WITH SUPPLIERS'!$A:$S,16,FALSE))</f>
        <v/>
      </c>
      <c r="P185" t="str">
        <f>IF($C185="","",VLOOKUP($C185,'MASTER WITH SUPPLIERS'!$A:$S,17,FALSE))</f>
        <v/>
      </c>
      <c r="Q185" t="str">
        <f>IF($C185="","",VLOOKUP($C185,'MASTER WITH SUPPLIERS'!$A:$S,18,FALSE))</f>
        <v/>
      </c>
      <c r="R185" t="str">
        <f>IF($C185="","",VLOOKUP($C185,'MASTER WITH SUPPLIERS'!$A:$S,19,FALSE))</f>
        <v/>
      </c>
      <c r="S185" t="str">
        <f>IF($C185="","",VLOOKUP($C185,'MASTER WITH SUPPLIERS'!$A:$S,20,FALSE))</f>
        <v/>
      </c>
      <c r="T185" t="str">
        <f>IF($C185="","",VLOOKUP($C185,'MASTER WITH SUPPLIERS'!$A:$S,21,FALSE))</f>
        <v/>
      </c>
    </row>
    <row r="186" spans="4:20" x14ac:dyDescent="0.25">
      <c r="D186" t="str">
        <f>IF($C186="","",VLOOKUP($C186,'MASTER WITH SUPPLIERS'!$A:$S,3,FALSE))</f>
        <v/>
      </c>
      <c r="E186" t="str">
        <f>IF($C186="","",VLOOKUP($C186,'MASTER WITH SUPPLIERS'!$A:$S,6,FALSE))</f>
        <v/>
      </c>
      <c r="F186" t="str">
        <f>IF($C186="","",VLOOKUP($C186,'MASTER WITH SUPPLIERS'!$A:$S,7,FALSE))</f>
        <v/>
      </c>
      <c r="G186" t="str">
        <f>IF($C186="","",VLOOKUP($C186,'MASTER WITH SUPPLIERS'!$A:$S,8,FALSE))</f>
        <v/>
      </c>
      <c r="H186" t="str">
        <f>IF($C186="","",VLOOKUP($C186,'MASTER WITH SUPPLIERS'!$A:$S,9,FALSE))</f>
        <v/>
      </c>
      <c r="I186" t="str">
        <f>IF($C186="","",VLOOKUP($C186,'MASTER WITH SUPPLIERS'!$A:$S,10,FALSE))</f>
        <v/>
      </c>
      <c r="J186" t="str">
        <f>IF($C186="","",VLOOKUP($C186,'MASTER WITH SUPPLIERS'!$A:$S,11,FALSE))</f>
        <v/>
      </c>
      <c r="K186" t="str">
        <f>IF($C186="","",VLOOKUP($C186,'MASTER WITH SUPPLIERS'!$A:$S,12,FALSE))</f>
        <v/>
      </c>
      <c r="L186" t="str">
        <f>IF($C186="","",VLOOKUP($C186,'MASTER WITH SUPPLIERS'!$A:$S,13,FALSE))</f>
        <v/>
      </c>
      <c r="M186" t="str">
        <f>IF($C186="","",VLOOKUP($C186,'MASTER WITH SUPPLIERS'!$A:$S,14,FALSE))</f>
        <v/>
      </c>
      <c r="N186" t="str">
        <f>IF($C186="","",VLOOKUP($C186,'MASTER WITH SUPPLIERS'!$A:$S,15,FALSE))</f>
        <v/>
      </c>
      <c r="O186" t="str">
        <f>IF($C186="","",VLOOKUP($C186,'MASTER WITH SUPPLIERS'!$A:$S,16,FALSE))</f>
        <v/>
      </c>
      <c r="P186" t="str">
        <f>IF($C186="","",VLOOKUP($C186,'MASTER WITH SUPPLIERS'!$A:$S,17,FALSE))</f>
        <v/>
      </c>
      <c r="Q186" t="str">
        <f>IF($C186="","",VLOOKUP($C186,'MASTER WITH SUPPLIERS'!$A:$S,18,FALSE))</f>
        <v/>
      </c>
      <c r="R186" t="str">
        <f>IF($C186="","",VLOOKUP($C186,'MASTER WITH SUPPLIERS'!$A:$S,19,FALSE))</f>
        <v/>
      </c>
      <c r="S186" t="str">
        <f>IF($C186="","",VLOOKUP($C186,'MASTER WITH SUPPLIERS'!$A:$S,20,FALSE))</f>
        <v/>
      </c>
      <c r="T186" t="str">
        <f>IF($C186="","",VLOOKUP($C186,'MASTER WITH SUPPLIERS'!$A:$S,21,FALSE))</f>
        <v/>
      </c>
    </row>
    <row r="187" spans="4:20" x14ac:dyDescent="0.25">
      <c r="D187" t="str">
        <f>IF($C187="","",VLOOKUP($C187,'MASTER WITH SUPPLIERS'!$A:$S,3,FALSE))</f>
        <v/>
      </c>
      <c r="E187" t="str">
        <f>IF($C187="","",VLOOKUP($C187,'MASTER WITH SUPPLIERS'!$A:$S,6,FALSE))</f>
        <v/>
      </c>
      <c r="F187" t="str">
        <f>IF($C187="","",VLOOKUP($C187,'MASTER WITH SUPPLIERS'!$A:$S,7,FALSE))</f>
        <v/>
      </c>
      <c r="G187" t="str">
        <f>IF($C187="","",VLOOKUP($C187,'MASTER WITH SUPPLIERS'!$A:$S,8,FALSE))</f>
        <v/>
      </c>
      <c r="H187" t="str">
        <f>IF($C187="","",VLOOKUP($C187,'MASTER WITH SUPPLIERS'!$A:$S,9,FALSE))</f>
        <v/>
      </c>
      <c r="I187" t="str">
        <f>IF($C187="","",VLOOKUP($C187,'MASTER WITH SUPPLIERS'!$A:$S,10,FALSE))</f>
        <v/>
      </c>
      <c r="J187" t="str">
        <f>IF($C187="","",VLOOKUP($C187,'MASTER WITH SUPPLIERS'!$A:$S,11,FALSE))</f>
        <v/>
      </c>
      <c r="K187" t="str">
        <f>IF($C187="","",VLOOKUP($C187,'MASTER WITH SUPPLIERS'!$A:$S,12,FALSE))</f>
        <v/>
      </c>
      <c r="L187" t="str">
        <f>IF($C187="","",VLOOKUP($C187,'MASTER WITH SUPPLIERS'!$A:$S,13,FALSE))</f>
        <v/>
      </c>
      <c r="M187" t="str">
        <f>IF($C187="","",VLOOKUP($C187,'MASTER WITH SUPPLIERS'!$A:$S,14,FALSE))</f>
        <v/>
      </c>
      <c r="N187" t="str">
        <f>IF($C187="","",VLOOKUP($C187,'MASTER WITH SUPPLIERS'!$A:$S,15,FALSE))</f>
        <v/>
      </c>
      <c r="O187" t="str">
        <f>IF($C187="","",VLOOKUP($C187,'MASTER WITH SUPPLIERS'!$A:$S,16,FALSE))</f>
        <v/>
      </c>
      <c r="P187" t="str">
        <f>IF($C187="","",VLOOKUP($C187,'MASTER WITH SUPPLIERS'!$A:$S,17,FALSE))</f>
        <v/>
      </c>
      <c r="Q187" t="str">
        <f>IF($C187="","",VLOOKUP($C187,'MASTER WITH SUPPLIERS'!$A:$S,18,FALSE))</f>
        <v/>
      </c>
      <c r="R187" t="str">
        <f>IF($C187="","",VLOOKUP($C187,'MASTER WITH SUPPLIERS'!$A:$S,19,FALSE))</f>
        <v/>
      </c>
      <c r="S187" t="str">
        <f>IF($C187="","",VLOOKUP($C187,'MASTER WITH SUPPLIERS'!$A:$S,20,FALSE))</f>
        <v/>
      </c>
      <c r="T187" t="str">
        <f>IF($C187="","",VLOOKUP($C187,'MASTER WITH SUPPLIERS'!$A:$S,21,FALSE))</f>
        <v/>
      </c>
    </row>
    <row r="188" spans="4:20" x14ac:dyDescent="0.25">
      <c r="D188" t="str">
        <f>IF($C188="","",VLOOKUP($C188,'MASTER WITH SUPPLIERS'!$A:$S,3,FALSE))</f>
        <v/>
      </c>
      <c r="E188" t="str">
        <f>IF($C188="","",VLOOKUP($C188,'MASTER WITH SUPPLIERS'!$A:$S,6,FALSE))</f>
        <v/>
      </c>
      <c r="F188" t="str">
        <f>IF($C188="","",VLOOKUP($C188,'MASTER WITH SUPPLIERS'!$A:$S,7,FALSE))</f>
        <v/>
      </c>
      <c r="G188" t="str">
        <f>IF($C188="","",VLOOKUP($C188,'MASTER WITH SUPPLIERS'!$A:$S,8,FALSE))</f>
        <v/>
      </c>
      <c r="H188" t="str">
        <f>IF($C188="","",VLOOKUP($C188,'MASTER WITH SUPPLIERS'!$A:$S,9,FALSE))</f>
        <v/>
      </c>
      <c r="I188" t="str">
        <f>IF($C188="","",VLOOKUP($C188,'MASTER WITH SUPPLIERS'!$A:$S,10,FALSE))</f>
        <v/>
      </c>
      <c r="J188" t="str">
        <f>IF($C188="","",VLOOKUP($C188,'MASTER WITH SUPPLIERS'!$A:$S,11,FALSE))</f>
        <v/>
      </c>
      <c r="K188" t="str">
        <f>IF($C188="","",VLOOKUP($C188,'MASTER WITH SUPPLIERS'!$A:$S,12,FALSE))</f>
        <v/>
      </c>
      <c r="L188" t="str">
        <f>IF($C188="","",VLOOKUP($C188,'MASTER WITH SUPPLIERS'!$A:$S,13,FALSE))</f>
        <v/>
      </c>
      <c r="M188" t="str">
        <f>IF($C188="","",VLOOKUP($C188,'MASTER WITH SUPPLIERS'!$A:$S,14,FALSE))</f>
        <v/>
      </c>
      <c r="N188" t="str">
        <f>IF($C188="","",VLOOKUP($C188,'MASTER WITH SUPPLIERS'!$A:$S,15,FALSE))</f>
        <v/>
      </c>
      <c r="O188" t="str">
        <f>IF($C188="","",VLOOKUP($C188,'MASTER WITH SUPPLIERS'!$A:$S,16,FALSE))</f>
        <v/>
      </c>
      <c r="P188" t="str">
        <f>IF($C188="","",VLOOKUP($C188,'MASTER WITH SUPPLIERS'!$A:$S,17,FALSE))</f>
        <v/>
      </c>
      <c r="Q188" t="str">
        <f>IF($C188="","",VLOOKUP($C188,'MASTER WITH SUPPLIERS'!$A:$S,18,FALSE))</f>
        <v/>
      </c>
      <c r="R188" t="str">
        <f>IF($C188="","",VLOOKUP($C188,'MASTER WITH SUPPLIERS'!$A:$S,19,FALSE))</f>
        <v/>
      </c>
      <c r="S188" t="str">
        <f>IF($C188="","",VLOOKUP($C188,'MASTER WITH SUPPLIERS'!$A:$S,20,FALSE))</f>
        <v/>
      </c>
      <c r="T188" t="str">
        <f>IF($C188="","",VLOOKUP($C188,'MASTER WITH SUPPLIERS'!$A:$S,21,FALSE))</f>
        <v/>
      </c>
    </row>
    <row r="189" spans="4:20" x14ac:dyDescent="0.25">
      <c r="D189" t="str">
        <f>IF($C189="","",VLOOKUP($C189,'MASTER WITH SUPPLIERS'!$A:$S,3,FALSE))</f>
        <v/>
      </c>
      <c r="E189" t="str">
        <f>IF($C189="","",VLOOKUP($C189,'MASTER WITH SUPPLIERS'!$A:$S,6,FALSE))</f>
        <v/>
      </c>
      <c r="F189" t="str">
        <f>IF($C189="","",VLOOKUP($C189,'MASTER WITH SUPPLIERS'!$A:$S,7,FALSE))</f>
        <v/>
      </c>
      <c r="G189" t="str">
        <f>IF($C189="","",VLOOKUP($C189,'MASTER WITH SUPPLIERS'!$A:$S,8,FALSE))</f>
        <v/>
      </c>
      <c r="H189" t="str">
        <f>IF($C189="","",VLOOKUP($C189,'MASTER WITH SUPPLIERS'!$A:$S,9,FALSE))</f>
        <v/>
      </c>
      <c r="I189" t="str">
        <f>IF($C189="","",VLOOKUP($C189,'MASTER WITH SUPPLIERS'!$A:$S,10,FALSE))</f>
        <v/>
      </c>
      <c r="J189" t="str">
        <f>IF($C189="","",VLOOKUP($C189,'MASTER WITH SUPPLIERS'!$A:$S,11,FALSE))</f>
        <v/>
      </c>
      <c r="K189" t="str">
        <f>IF($C189="","",VLOOKUP($C189,'MASTER WITH SUPPLIERS'!$A:$S,12,FALSE))</f>
        <v/>
      </c>
      <c r="L189" t="str">
        <f>IF($C189="","",VLOOKUP($C189,'MASTER WITH SUPPLIERS'!$A:$S,13,FALSE))</f>
        <v/>
      </c>
      <c r="M189" t="str">
        <f>IF($C189="","",VLOOKUP($C189,'MASTER WITH SUPPLIERS'!$A:$S,14,FALSE))</f>
        <v/>
      </c>
      <c r="N189" t="str">
        <f>IF($C189="","",VLOOKUP($C189,'MASTER WITH SUPPLIERS'!$A:$S,15,FALSE))</f>
        <v/>
      </c>
      <c r="O189" t="str">
        <f>IF($C189="","",VLOOKUP($C189,'MASTER WITH SUPPLIERS'!$A:$S,16,FALSE))</f>
        <v/>
      </c>
      <c r="P189" t="str">
        <f>IF($C189="","",VLOOKUP($C189,'MASTER WITH SUPPLIERS'!$A:$S,17,FALSE))</f>
        <v/>
      </c>
      <c r="Q189" t="str">
        <f>IF($C189="","",VLOOKUP($C189,'MASTER WITH SUPPLIERS'!$A:$S,18,FALSE))</f>
        <v/>
      </c>
      <c r="R189" t="str">
        <f>IF($C189="","",VLOOKUP($C189,'MASTER WITH SUPPLIERS'!$A:$S,19,FALSE))</f>
        <v/>
      </c>
      <c r="S189" t="str">
        <f>IF($C189="","",VLOOKUP($C189,'MASTER WITH SUPPLIERS'!$A:$S,20,FALSE))</f>
        <v/>
      </c>
      <c r="T189" t="str">
        <f>IF($C189="","",VLOOKUP($C189,'MASTER WITH SUPPLIERS'!$A:$S,21,FALSE))</f>
        <v/>
      </c>
    </row>
    <row r="190" spans="4:20" x14ac:dyDescent="0.25">
      <c r="D190" t="str">
        <f>IF($C190="","",VLOOKUP($C190,'MASTER WITH SUPPLIERS'!$A:$S,3,FALSE))</f>
        <v/>
      </c>
      <c r="E190" t="str">
        <f>IF($C190="","",VLOOKUP($C190,'MASTER WITH SUPPLIERS'!$A:$S,6,FALSE))</f>
        <v/>
      </c>
      <c r="F190" t="str">
        <f>IF($C190="","",VLOOKUP($C190,'MASTER WITH SUPPLIERS'!$A:$S,7,FALSE))</f>
        <v/>
      </c>
      <c r="G190" t="str">
        <f>IF($C190="","",VLOOKUP($C190,'MASTER WITH SUPPLIERS'!$A:$S,8,FALSE))</f>
        <v/>
      </c>
      <c r="H190" t="str">
        <f>IF($C190="","",VLOOKUP($C190,'MASTER WITH SUPPLIERS'!$A:$S,9,FALSE))</f>
        <v/>
      </c>
      <c r="I190" t="str">
        <f>IF($C190="","",VLOOKUP($C190,'MASTER WITH SUPPLIERS'!$A:$S,10,FALSE))</f>
        <v/>
      </c>
      <c r="J190" t="str">
        <f>IF($C190="","",VLOOKUP($C190,'MASTER WITH SUPPLIERS'!$A:$S,11,FALSE))</f>
        <v/>
      </c>
      <c r="K190" t="str">
        <f>IF($C190="","",VLOOKUP($C190,'MASTER WITH SUPPLIERS'!$A:$S,12,FALSE))</f>
        <v/>
      </c>
      <c r="L190" t="str">
        <f>IF($C190="","",VLOOKUP($C190,'MASTER WITH SUPPLIERS'!$A:$S,13,FALSE))</f>
        <v/>
      </c>
      <c r="M190" t="str">
        <f>IF($C190="","",VLOOKUP($C190,'MASTER WITH SUPPLIERS'!$A:$S,14,FALSE))</f>
        <v/>
      </c>
      <c r="N190" t="str">
        <f>IF($C190="","",VLOOKUP($C190,'MASTER WITH SUPPLIERS'!$A:$S,15,FALSE))</f>
        <v/>
      </c>
      <c r="O190" t="str">
        <f>IF($C190="","",VLOOKUP($C190,'MASTER WITH SUPPLIERS'!$A:$S,16,FALSE))</f>
        <v/>
      </c>
      <c r="P190" t="str">
        <f>IF($C190="","",VLOOKUP($C190,'MASTER WITH SUPPLIERS'!$A:$S,17,FALSE))</f>
        <v/>
      </c>
      <c r="Q190" t="str">
        <f>IF($C190="","",VLOOKUP($C190,'MASTER WITH SUPPLIERS'!$A:$S,18,FALSE))</f>
        <v/>
      </c>
      <c r="R190" t="str">
        <f>IF($C190="","",VLOOKUP($C190,'MASTER WITH SUPPLIERS'!$A:$S,19,FALSE))</f>
        <v/>
      </c>
      <c r="S190" t="str">
        <f>IF($C190="","",VLOOKUP($C190,'MASTER WITH SUPPLIERS'!$A:$S,20,FALSE))</f>
        <v/>
      </c>
      <c r="T190" t="str">
        <f>IF($C190="","",VLOOKUP($C190,'MASTER WITH SUPPLIERS'!$A:$S,21,FALSE))</f>
        <v/>
      </c>
    </row>
    <row r="191" spans="4:20" x14ac:dyDescent="0.25">
      <c r="D191" t="str">
        <f>IF($C191="","",VLOOKUP($C191,'MASTER WITH SUPPLIERS'!$A:$S,3,FALSE))</f>
        <v/>
      </c>
      <c r="E191" t="str">
        <f>IF($C191="","",VLOOKUP($C191,'MASTER WITH SUPPLIERS'!$A:$S,6,FALSE))</f>
        <v/>
      </c>
      <c r="F191" t="str">
        <f>IF($C191="","",VLOOKUP($C191,'MASTER WITH SUPPLIERS'!$A:$S,7,FALSE))</f>
        <v/>
      </c>
      <c r="G191" t="str">
        <f>IF($C191="","",VLOOKUP($C191,'MASTER WITH SUPPLIERS'!$A:$S,8,FALSE))</f>
        <v/>
      </c>
      <c r="H191" t="str">
        <f>IF($C191="","",VLOOKUP($C191,'MASTER WITH SUPPLIERS'!$A:$S,9,FALSE))</f>
        <v/>
      </c>
      <c r="I191" t="str">
        <f>IF($C191="","",VLOOKUP($C191,'MASTER WITH SUPPLIERS'!$A:$S,10,FALSE))</f>
        <v/>
      </c>
      <c r="J191" t="str">
        <f>IF($C191="","",VLOOKUP($C191,'MASTER WITH SUPPLIERS'!$A:$S,11,FALSE))</f>
        <v/>
      </c>
      <c r="K191" t="str">
        <f>IF($C191="","",VLOOKUP($C191,'MASTER WITH SUPPLIERS'!$A:$S,12,FALSE))</f>
        <v/>
      </c>
      <c r="L191" t="str">
        <f>IF($C191="","",VLOOKUP($C191,'MASTER WITH SUPPLIERS'!$A:$S,13,FALSE))</f>
        <v/>
      </c>
      <c r="M191" t="str">
        <f>IF($C191="","",VLOOKUP($C191,'MASTER WITH SUPPLIERS'!$A:$S,14,FALSE))</f>
        <v/>
      </c>
      <c r="N191" t="str">
        <f>IF($C191="","",VLOOKUP($C191,'MASTER WITH SUPPLIERS'!$A:$S,15,FALSE))</f>
        <v/>
      </c>
      <c r="O191" t="str">
        <f>IF($C191="","",VLOOKUP($C191,'MASTER WITH SUPPLIERS'!$A:$S,16,FALSE))</f>
        <v/>
      </c>
      <c r="P191" t="str">
        <f>IF($C191="","",VLOOKUP($C191,'MASTER WITH SUPPLIERS'!$A:$S,17,FALSE))</f>
        <v/>
      </c>
      <c r="Q191" t="str">
        <f>IF($C191="","",VLOOKUP($C191,'MASTER WITH SUPPLIERS'!$A:$S,18,FALSE))</f>
        <v/>
      </c>
      <c r="R191" t="str">
        <f>IF($C191="","",VLOOKUP($C191,'MASTER WITH SUPPLIERS'!$A:$S,19,FALSE))</f>
        <v/>
      </c>
      <c r="S191" t="str">
        <f>IF($C191="","",VLOOKUP($C191,'MASTER WITH SUPPLIERS'!$A:$S,20,FALSE))</f>
        <v/>
      </c>
      <c r="T191" t="str">
        <f>IF($C191="","",VLOOKUP($C191,'MASTER WITH SUPPLIERS'!$A:$S,21,FALSE))</f>
        <v/>
      </c>
    </row>
    <row r="192" spans="4:20" x14ac:dyDescent="0.25">
      <c r="D192" t="str">
        <f>IF($C192="","",VLOOKUP($C192,'MASTER WITH SUPPLIERS'!$A:$S,3,FALSE))</f>
        <v/>
      </c>
      <c r="E192" t="str">
        <f>IF($C192="","",VLOOKUP($C192,'MASTER WITH SUPPLIERS'!$A:$S,6,FALSE))</f>
        <v/>
      </c>
      <c r="F192" t="str">
        <f>IF($C192="","",VLOOKUP($C192,'MASTER WITH SUPPLIERS'!$A:$S,7,FALSE))</f>
        <v/>
      </c>
      <c r="G192" t="str">
        <f>IF($C192="","",VLOOKUP($C192,'MASTER WITH SUPPLIERS'!$A:$S,8,FALSE))</f>
        <v/>
      </c>
      <c r="H192" t="str">
        <f>IF($C192="","",VLOOKUP($C192,'MASTER WITH SUPPLIERS'!$A:$S,9,FALSE))</f>
        <v/>
      </c>
      <c r="I192" t="str">
        <f>IF($C192="","",VLOOKUP($C192,'MASTER WITH SUPPLIERS'!$A:$S,10,FALSE))</f>
        <v/>
      </c>
      <c r="J192" t="str">
        <f>IF($C192="","",VLOOKUP($C192,'MASTER WITH SUPPLIERS'!$A:$S,11,FALSE))</f>
        <v/>
      </c>
      <c r="K192" t="str">
        <f>IF($C192="","",VLOOKUP($C192,'MASTER WITH SUPPLIERS'!$A:$S,12,FALSE))</f>
        <v/>
      </c>
      <c r="L192" t="str">
        <f>IF($C192="","",VLOOKUP($C192,'MASTER WITH SUPPLIERS'!$A:$S,13,FALSE))</f>
        <v/>
      </c>
      <c r="M192" t="str">
        <f>IF($C192="","",VLOOKUP($C192,'MASTER WITH SUPPLIERS'!$A:$S,14,FALSE))</f>
        <v/>
      </c>
      <c r="N192" t="str">
        <f>IF($C192="","",VLOOKUP($C192,'MASTER WITH SUPPLIERS'!$A:$S,15,FALSE))</f>
        <v/>
      </c>
      <c r="O192" t="str">
        <f>IF($C192="","",VLOOKUP($C192,'MASTER WITH SUPPLIERS'!$A:$S,16,FALSE))</f>
        <v/>
      </c>
      <c r="P192" t="str">
        <f>IF($C192="","",VLOOKUP($C192,'MASTER WITH SUPPLIERS'!$A:$S,17,FALSE))</f>
        <v/>
      </c>
      <c r="Q192" t="str">
        <f>IF($C192="","",VLOOKUP($C192,'MASTER WITH SUPPLIERS'!$A:$S,18,FALSE))</f>
        <v/>
      </c>
      <c r="R192" t="str">
        <f>IF($C192="","",VLOOKUP($C192,'MASTER WITH SUPPLIERS'!$A:$S,19,FALSE))</f>
        <v/>
      </c>
      <c r="S192" t="str">
        <f>IF($C192="","",VLOOKUP($C192,'MASTER WITH SUPPLIERS'!$A:$S,20,FALSE))</f>
        <v/>
      </c>
      <c r="T192" t="str">
        <f>IF($C192="","",VLOOKUP($C192,'MASTER WITH SUPPLIERS'!$A:$S,21,FALSE))</f>
        <v/>
      </c>
    </row>
    <row r="193" spans="4:20" x14ac:dyDescent="0.25">
      <c r="D193" t="str">
        <f>IF($C193="","",VLOOKUP($C193,'MASTER WITH SUPPLIERS'!$A:$S,3,FALSE))</f>
        <v/>
      </c>
      <c r="E193" t="str">
        <f>IF($C193="","",VLOOKUP($C193,'MASTER WITH SUPPLIERS'!$A:$S,6,FALSE))</f>
        <v/>
      </c>
      <c r="F193" t="str">
        <f>IF($C193="","",VLOOKUP($C193,'MASTER WITH SUPPLIERS'!$A:$S,7,FALSE))</f>
        <v/>
      </c>
      <c r="G193" t="str">
        <f>IF($C193="","",VLOOKUP($C193,'MASTER WITH SUPPLIERS'!$A:$S,8,FALSE))</f>
        <v/>
      </c>
      <c r="H193" t="str">
        <f>IF($C193="","",VLOOKUP($C193,'MASTER WITH SUPPLIERS'!$A:$S,9,FALSE))</f>
        <v/>
      </c>
      <c r="I193" t="str">
        <f>IF($C193="","",VLOOKUP($C193,'MASTER WITH SUPPLIERS'!$A:$S,10,FALSE))</f>
        <v/>
      </c>
      <c r="J193" t="str">
        <f>IF($C193="","",VLOOKUP($C193,'MASTER WITH SUPPLIERS'!$A:$S,11,FALSE))</f>
        <v/>
      </c>
      <c r="K193" t="str">
        <f>IF($C193="","",VLOOKUP($C193,'MASTER WITH SUPPLIERS'!$A:$S,12,FALSE))</f>
        <v/>
      </c>
      <c r="L193" t="str">
        <f>IF($C193="","",VLOOKUP($C193,'MASTER WITH SUPPLIERS'!$A:$S,13,FALSE))</f>
        <v/>
      </c>
      <c r="M193" t="str">
        <f>IF($C193="","",VLOOKUP($C193,'MASTER WITH SUPPLIERS'!$A:$S,14,FALSE))</f>
        <v/>
      </c>
      <c r="N193" t="str">
        <f>IF($C193="","",VLOOKUP($C193,'MASTER WITH SUPPLIERS'!$A:$S,15,FALSE))</f>
        <v/>
      </c>
      <c r="O193" t="str">
        <f>IF($C193="","",VLOOKUP($C193,'MASTER WITH SUPPLIERS'!$A:$S,16,FALSE))</f>
        <v/>
      </c>
      <c r="P193" t="str">
        <f>IF($C193="","",VLOOKUP($C193,'MASTER WITH SUPPLIERS'!$A:$S,17,FALSE))</f>
        <v/>
      </c>
      <c r="Q193" t="str">
        <f>IF($C193="","",VLOOKUP($C193,'MASTER WITH SUPPLIERS'!$A:$S,18,FALSE))</f>
        <v/>
      </c>
      <c r="R193" t="str">
        <f>IF($C193="","",VLOOKUP($C193,'MASTER WITH SUPPLIERS'!$A:$S,19,FALSE))</f>
        <v/>
      </c>
      <c r="S193" t="str">
        <f>IF($C193="","",VLOOKUP($C193,'MASTER WITH SUPPLIERS'!$A:$S,20,FALSE))</f>
        <v/>
      </c>
      <c r="T193" t="str">
        <f>IF($C193="","",VLOOKUP($C193,'MASTER WITH SUPPLIERS'!$A:$S,21,FALSE))</f>
        <v/>
      </c>
    </row>
    <row r="194" spans="4:20" x14ac:dyDescent="0.25">
      <c r="D194" t="str">
        <f>IF($C194="","",VLOOKUP($C194,'MASTER WITH SUPPLIERS'!$A:$S,3,FALSE))</f>
        <v/>
      </c>
      <c r="E194" t="str">
        <f>IF($C194="","",VLOOKUP($C194,'MASTER WITH SUPPLIERS'!$A:$S,6,FALSE))</f>
        <v/>
      </c>
      <c r="F194" t="str">
        <f>IF($C194="","",VLOOKUP($C194,'MASTER WITH SUPPLIERS'!$A:$S,7,FALSE))</f>
        <v/>
      </c>
      <c r="G194" t="str">
        <f>IF($C194="","",VLOOKUP($C194,'MASTER WITH SUPPLIERS'!$A:$S,8,FALSE))</f>
        <v/>
      </c>
      <c r="H194" t="str">
        <f>IF($C194="","",VLOOKUP($C194,'MASTER WITH SUPPLIERS'!$A:$S,9,FALSE))</f>
        <v/>
      </c>
      <c r="I194" t="str">
        <f>IF($C194="","",VLOOKUP($C194,'MASTER WITH SUPPLIERS'!$A:$S,10,FALSE))</f>
        <v/>
      </c>
      <c r="J194" t="str">
        <f>IF($C194="","",VLOOKUP($C194,'MASTER WITH SUPPLIERS'!$A:$S,11,FALSE))</f>
        <v/>
      </c>
      <c r="K194" t="str">
        <f>IF($C194="","",VLOOKUP($C194,'MASTER WITH SUPPLIERS'!$A:$S,12,FALSE))</f>
        <v/>
      </c>
      <c r="L194" t="str">
        <f>IF($C194="","",VLOOKUP($C194,'MASTER WITH SUPPLIERS'!$A:$S,13,FALSE))</f>
        <v/>
      </c>
      <c r="M194" t="str">
        <f>IF($C194="","",VLOOKUP($C194,'MASTER WITH SUPPLIERS'!$A:$S,14,FALSE))</f>
        <v/>
      </c>
      <c r="N194" t="str">
        <f>IF($C194="","",VLOOKUP($C194,'MASTER WITH SUPPLIERS'!$A:$S,15,FALSE))</f>
        <v/>
      </c>
      <c r="O194" t="str">
        <f>IF($C194="","",VLOOKUP($C194,'MASTER WITH SUPPLIERS'!$A:$S,16,FALSE))</f>
        <v/>
      </c>
      <c r="P194" t="str">
        <f>IF($C194="","",VLOOKUP($C194,'MASTER WITH SUPPLIERS'!$A:$S,17,FALSE))</f>
        <v/>
      </c>
      <c r="Q194" t="str">
        <f>IF($C194="","",VLOOKUP($C194,'MASTER WITH SUPPLIERS'!$A:$S,18,FALSE))</f>
        <v/>
      </c>
      <c r="R194" t="str">
        <f>IF($C194="","",VLOOKUP($C194,'MASTER WITH SUPPLIERS'!$A:$S,19,FALSE))</f>
        <v/>
      </c>
      <c r="S194" t="str">
        <f>IF($C194="","",VLOOKUP($C194,'MASTER WITH SUPPLIERS'!$A:$S,20,FALSE))</f>
        <v/>
      </c>
      <c r="T194" t="str">
        <f>IF($C194="","",VLOOKUP($C194,'MASTER WITH SUPPLIERS'!$A:$S,21,FALSE))</f>
        <v/>
      </c>
    </row>
    <row r="195" spans="4:20" x14ac:dyDescent="0.25">
      <c r="D195" t="str">
        <f>IF($C195="","",VLOOKUP($C195,'MASTER WITH SUPPLIERS'!$A:$S,3,FALSE))</f>
        <v/>
      </c>
      <c r="E195" t="str">
        <f>IF($C195="","",VLOOKUP($C195,'MASTER WITH SUPPLIERS'!$A:$S,6,FALSE))</f>
        <v/>
      </c>
      <c r="F195" t="str">
        <f>IF($C195="","",VLOOKUP($C195,'MASTER WITH SUPPLIERS'!$A:$S,7,FALSE))</f>
        <v/>
      </c>
      <c r="G195" t="str">
        <f>IF($C195="","",VLOOKUP($C195,'MASTER WITH SUPPLIERS'!$A:$S,8,FALSE))</f>
        <v/>
      </c>
      <c r="H195" t="str">
        <f>IF($C195="","",VLOOKUP($C195,'MASTER WITH SUPPLIERS'!$A:$S,9,FALSE))</f>
        <v/>
      </c>
      <c r="I195" t="str">
        <f>IF($C195="","",VLOOKUP($C195,'MASTER WITH SUPPLIERS'!$A:$S,10,FALSE))</f>
        <v/>
      </c>
      <c r="J195" t="str">
        <f>IF($C195="","",VLOOKUP($C195,'MASTER WITH SUPPLIERS'!$A:$S,11,FALSE))</f>
        <v/>
      </c>
      <c r="K195" t="str">
        <f>IF($C195="","",VLOOKUP($C195,'MASTER WITH SUPPLIERS'!$A:$S,12,FALSE))</f>
        <v/>
      </c>
      <c r="L195" t="str">
        <f>IF($C195="","",VLOOKUP($C195,'MASTER WITH SUPPLIERS'!$A:$S,13,FALSE))</f>
        <v/>
      </c>
      <c r="M195" t="str">
        <f>IF($C195="","",VLOOKUP($C195,'MASTER WITH SUPPLIERS'!$A:$S,14,FALSE))</f>
        <v/>
      </c>
      <c r="N195" t="str">
        <f>IF($C195="","",VLOOKUP($C195,'MASTER WITH SUPPLIERS'!$A:$S,15,FALSE))</f>
        <v/>
      </c>
      <c r="O195" t="str">
        <f>IF($C195="","",VLOOKUP($C195,'MASTER WITH SUPPLIERS'!$A:$S,16,FALSE))</f>
        <v/>
      </c>
      <c r="P195" t="str">
        <f>IF($C195="","",VLOOKUP($C195,'MASTER WITH SUPPLIERS'!$A:$S,17,FALSE))</f>
        <v/>
      </c>
      <c r="Q195" t="str">
        <f>IF($C195="","",VLOOKUP($C195,'MASTER WITH SUPPLIERS'!$A:$S,18,FALSE))</f>
        <v/>
      </c>
      <c r="R195" t="str">
        <f>IF($C195="","",VLOOKUP($C195,'MASTER WITH SUPPLIERS'!$A:$S,19,FALSE))</f>
        <v/>
      </c>
      <c r="S195" t="str">
        <f>IF($C195="","",VLOOKUP($C195,'MASTER WITH SUPPLIERS'!$A:$S,20,FALSE))</f>
        <v/>
      </c>
      <c r="T195" t="str">
        <f>IF($C195="","",VLOOKUP($C195,'MASTER WITH SUPPLIERS'!$A:$S,21,FALSE))</f>
        <v/>
      </c>
    </row>
    <row r="196" spans="4:20" x14ac:dyDescent="0.25">
      <c r="D196" t="str">
        <f>IF($C196="","",VLOOKUP($C196,'MASTER WITH SUPPLIERS'!$A:$S,3,FALSE))</f>
        <v/>
      </c>
      <c r="E196" t="str">
        <f>IF($C196="","",VLOOKUP($C196,'MASTER WITH SUPPLIERS'!$A:$S,6,FALSE))</f>
        <v/>
      </c>
      <c r="F196" t="str">
        <f>IF($C196="","",VLOOKUP($C196,'MASTER WITH SUPPLIERS'!$A:$S,7,FALSE))</f>
        <v/>
      </c>
      <c r="G196" t="str">
        <f>IF($C196="","",VLOOKUP($C196,'MASTER WITH SUPPLIERS'!$A:$S,8,FALSE))</f>
        <v/>
      </c>
      <c r="H196" t="str">
        <f>IF($C196="","",VLOOKUP($C196,'MASTER WITH SUPPLIERS'!$A:$S,9,FALSE))</f>
        <v/>
      </c>
      <c r="I196" t="str">
        <f>IF($C196="","",VLOOKUP($C196,'MASTER WITH SUPPLIERS'!$A:$S,10,FALSE))</f>
        <v/>
      </c>
      <c r="J196" t="str">
        <f>IF($C196="","",VLOOKUP($C196,'MASTER WITH SUPPLIERS'!$A:$S,11,FALSE))</f>
        <v/>
      </c>
      <c r="K196" t="str">
        <f>IF($C196="","",VLOOKUP($C196,'MASTER WITH SUPPLIERS'!$A:$S,12,FALSE))</f>
        <v/>
      </c>
      <c r="L196" t="str">
        <f>IF($C196="","",VLOOKUP($C196,'MASTER WITH SUPPLIERS'!$A:$S,13,FALSE))</f>
        <v/>
      </c>
      <c r="M196" t="str">
        <f>IF($C196="","",VLOOKUP($C196,'MASTER WITH SUPPLIERS'!$A:$S,14,FALSE))</f>
        <v/>
      </c>
      <c r="N196" t="str">
        <f>IF($C196="","",VLOOKUP($C196,'MASTER WITH SUPPLIERS'!$A:$S,15,FALSE))</f>
        <v/>
      </c>
      <c r="O196" t="str">
        <f>IF($C196="","",VLOOKUP($C196,'MASTER WITH SUPPLIERS'!$A:$S,16,FALSE))</f>
        <v/>
      </c>
      <c r="P196" t="str">
        <f>IF($C196="","",VLOOKUP($C196,'MASTER WITH SUPPLIERS'!$A:$S,17,FALSE))</f>
        <v/>
      </c>
      <c r="Q196" t="str">
        <f>IF($C196="","",VLOOKUP($C196,'MASTER WITH SUPPLIERS'!$A:$S,18,FALSE))</f>
        <v/>
      </c>
      <c r="R196" t="str">
        <f>IF($C196="","",VLOOKUP($C196,'MASTER WITH SUPPLIERS'!$A:$S,19,FALSE))</f>
        <v/>
      </c>
      <c r="S196" t="str">
        <f>IF($C196="","",VLOOKUP($C196,'MASTER WITH SUPPLIERS'!$A:$S,20,FALSE))</f>
        <v/>
      </c>
      <c r="T196" t="str">
        <f>IF($C196="","",VLOOKUP($C196,'MASTER WITH SUPPLIERS'!$A:$S,21,FALSE))</f>
        <v/>
      </c>
    </row>
    <row r="197" spans="4:20" x14ac:dyDescent="0.25">
      <c r="D197" t="str">
        <f>IF($C197="","",VLOOKUP($C197,'MASTER WITH SUPPLIERS'!$A:$S,3,FALSE))</f>
        <v/>
      </c>
      <c r="E197" t="str">
        <f>IF($C197="","",VLOOKUP($C197,'MASTER WITH SUPPLIERS'!$A:$S,6,FALSE))</f>
        <v/>
      </c>
      <c r="F197" t="str">
        <f>IF($C197="","",VLOOKUP($C197,'MASTER WITH SUPPLIERS'!$A:$S,7,FALSE))</f>
        <v/>
      </c>
      <c r="G197" t="str">
        <f>IF($C197="","",VLOOKUP($C197,'MASTER WITH SUPPLIERS'!$A:$S,8,FALSE))</f>
        <v/>
      </c>
      <c r="H197" t="str">
        <f>IF($C197="","",VLOOKUP($C197,'MASTER WITH SUPPLIERS'!$A:$S,9,FALSE))</f>
        <v/>
      </c>
      <c r="I197" t="str">
        <f>IF($C197="","",VLOOKUP($C197,'MASTER WITH SUPPLIERS'!$A:$S,10,FALSE))</f>
        <v/>
      </c>
      <c r="J197" t="str">
        <f>IF($C197="","",VLOOKUP($C197,'MASTER WITH SUPPLIERS'!$A:$S,11,FALSE))</f>
        <v/>
      </c>
      <c r="K197" t="str">
        <f>IF($C197="","",VLOOKUP($C197,'MASTER WITH SUPPLIERS'!$A:$S,12,FALSE))</f>
        <v/>
      </c>
      <c r="L197" t="str">
        <f>IF($C197="","",VLOOKUP($C197,'MASTER WITH SUPPLIERS'!$A:$S,13,FALSE))</f>
        <v/>
      </c>
      <c r="M197" t="str">
        <f>IF($C197="","",VLOOKUP($C197,'MASTER WITH SUPPLIERS'!$A:$S,14,FALSE))</f>
        <v/>
      </c>
      <c r="N197" t="str">
        <f>IF($C197="","",VLOOKUP($C197,'MASTER WITH SUPPLIERS'!$A:$S,15,FALSE))</f>
        <v/>
      </c>
      <c r="O197" t="str">
        <f>IF($C197="","",VLOOKUP($C197,'MASTER WITH SUPPLIERS'!$A:$S,16,FALSE))</f>
        <v/>
      </c>
      <c r="P197" t="str">
        <f>IF($C197="","",VLOOKUP($C197,'MASTER WITH SUPPLIERS'!$A:$S,17,FALSE))</f>
        <v/>
      </c>
      <c r="Q197" t="str">
        <f>IF($C197="","",VLOOKUP($C197,'MASTER WITH SUPPLIERS'!$A:$S,18,FALSE))</f>
        <v/>
      </c>
      <c r="R197" t="str">
        <f>IF($C197="","",VLOOKUP($C197,'MASTER WITH SUPPLIERS'!$A:$S,19,FALSE))</f>
        <v/>
      </c>
      <c r="S197" t="str">
        <f>IF($C197="","",VLOOKUP($C197,'MASTER WITH SUPPLIERS'!$A:$S,20,FALSE))</f>
        <v/>
      </c>
      <c r="T197" t="str">
        <f>IF($C197="","",VLOOKUP($C197,'MASTER WITH SUPPLIERS'!$A:$S,21,FALSE))</f>
        <v/>
      </c>
    </row>
    <row r="198" spans="4:20" x14ac:dyDescent="0.25">
      <c r="D198" t="str">
        <f>IF($C198="","",VLOOKUP($C198,'MASTER WITH SUPPLIERS'!$A:$S,3,FALSE))</f>
        <v/>
      </c>
      <c r="E198" t="str">
        <f>IF($C198="","",VLOOKUP($C198,'MASTER WITH SUPPLIERS'!$A:$S,6,FALSE))</f>
        <v/>
      </c>
      <c r="F198" t="str">
        <f>IF($C198="","",VLOOKUP($C198,'MASTER WITH SUPPLIERS'!$A:$S,7,FALSE))</f>
        <v/>
      </c>
      <c r="G198" t="str">
        <f>IF($C198="","",VLOOKUP($C198,'MASTER WITH SUPPLIERS'!$A:$S,8,FALSE))</f>
        <v/>
      </c>
      <c r="H198" t="str">
        <f>IF($C198="","",VLOOKUP($C198,'MASTER WITH SUPPLIERS'!$A:$S,9,FALSE))</f>
        <v/>
      </c>
      <c r="I198" t="str">
        <f>IF($C198="","",VLOOKUP($C198,'MASTER WITH SUPPLIERS'!$A:$S,10,FALSE))</f>
        <v/>
      </c>
      <c r="J198" t="str">
        <f>IF($C198="","",VLOOKUP($C198,'MASTER WITH SUPPLIERS'!$A:$S,11,FALSE))</f>
        <v/>
      </c>
      <c r="K198" t="str">
        <f>IF($C198="","",VLOOKUP($C198,'MASTER WITH SUPPLIERS'!$A:$S,12,FALSE))</f>
        <v/>
      </c>
      <c r="L198" t="str">
        <f>IF($C198="","",VLOOKUP($C198,'MASTER WITH SUPPLIERS'!$A:$S,13,FALSE))</f>
        <v/>
      </c>
      <c r="M198" t="str">
        <f>IF($C198="","",VLOOKUP($C198,'MASTER WITH SUPPLIERS'!$A:$S,14,FALSE))</f>
        <v/>
      </c>
      <c r="N198" t="str">
        <f>IF($C198="","",VLOOKUP($C198,'MASTER WITH SUPPLIERS'!$A:$S,15,FALSE))</f>
        <v/>
      </c>
      <c r="O198" t="str">
        <f>IF($C198="","",VLOOKUP($C198,'MASTER WITH SUPPLIERS'!$A:$S,16,FALSE))</f>
        <v/>
      </c>
      <c r="P198" t="str">
        <f>IF($C198="","",VLOOKUP($C198,'MASTER WITH SUPPLIERS'!$A:$S,17,FALSE))</f>
        <v/>
      </c>
      <c r="Q198" t="str">
        <f>IF($C198="","",VLOOKUP($C198,'MASTER WITH SUPPLIERS'!$A:$S,18,FALSE))</f>
        <v/>
      </c>
      <c r="R198" t="str">
        <f>IF($C198="","",VLOOKUP($C198,'MASTER WITH SUPPLIERS'!$A:$S,19,FALSE))</f>
        <v/>
      </c>
      <c r="S198" t="str">
        <f>IF($C198="","",VLOOKUP($C198,'MASTER WITH SUPPLIERS'!$A:$S,20,FALSE))</f>
        <v/>
      </c>
      <c r="T198" t="str">
        <f>IF($C198="","",VLOOKUP($C198,'MASTER WITH SUPPLIERS'!$A:$S,21,FALSE))</f>
        <v/>
      </c>
    </row>
    <row r="199" spans="4:20" x14ac:dyDescent="0.25">
      <c r="D199" t="str">
        <f>IF($C199="","",VLOOKUP($C199,'MASTER WITH SUPPLIERS'!$A:$S,3,FALSE))</f>
        <v/>
      </c>
      <c r="E199" t="str">
        <f>IF($C199="","",VLOOKUP($C199,'MASTER WITH SUPPLIERS'!$A:$S,6,FALSE))</f>
        <v/>
      </c>
      <c r="F199" t="str">
        <f>IF($C199="","",VLOOKUP($C199,'MASTER WITH SUPPLIERS'!$A:$S,7,FALSE))</f>
        <v/>
      </c>
      <c r="G199" t="str">
        <f>IF($C199="","",VLOOKUP($C199,'MASTER WITH SUPPLIERS'!$A:$S,8,FALSE))</f>
        <v/>
      </c>
      <c r="H199" t="str">
        <f>IF($C199="","",VLOOKUP($C199,'MASTER WITH SUPPLIERS'!$A:$S,9,FALSE))</f>
        <v/>
      </c>
      <c r="I199" t="str">
        <f>IF($C199="","",VLOOKUP($C199,'MASTER WITH SUPPLIERS'!$A:$S,10,FALSE))</f>
        <v/>
      </c>
      <c r="J199" t="str">
        <f>IF($C199="","",VLOOKUP($C199,'MASTER WITH SUPPLIERS'!$A:$S,11,FALSE))</f>
        <v/>
      </c>
      <c r="K199" t="str">
        <f>IF($C199="","",VLOOKUP($C199,'MASTER WITH SUPPLIERS'!$A:$S,12,FALSE))</f>
        <v/>
      </c>
      <c r="L199" t="str">
        <f>IF($C199="","",VLOOKUP($C199,'MASTER WITH SUPPLIERS'!$A:$S,13,FALSE))</f>
        <v/>
      </c>
      <c r="M199" t="str">
        <f>IF($C199="","",VLOOKUP($C199,'MASTER WITH SUPPLIERS'!$A:$S,14,FALSE))</f>
        <v/>
      </c>
      <c r="N199" t="str">
        <f>IF($C199="","",VLOOKUP($C199,'MASTER WITH SUPPLIERS'!$A:$S,15,FALSE))</f>
        <v/>
      </c>
      <c r="O199" t="str">
        <f>IF($C199="","",VLOOKUP($C199,'MASTER WITH SUPPLIERS'!$A:$S,16,FALSE))</f>
        <v/>
      </c>
      <c r="P199" t="str">
        <f>IF($C199="","",VLOOKUP($C199,'MASTER WITH SUPPLIERS'!$A:$S,17,FALSE))</f>
        <v/>
      </c>
      <c r="Q199" t="str">
        <f>IF($C199="","",VLOOKUP($C199,'MASTER WITH SUPPLIERS'!$A:$S,18,FALSE))</f>
        <v/>
      </c>
      <c r="R199" t="str">
        <f>IF($C199="","",VLOOKUP($C199,'MASTER WITH SUPPLIERS'!$A:$S,19,FALSE))</f>
        <v/>
      </c>
      <c r="S199" t="str">
        <f>IF($C199="","",VLOOKUP($C199,'MASTER WITH SUPPLIERS'!$A:$S,20,FALSE))</f>
        <v/>
      </c>
      <c r="T199" t="str">
        <f>IF($C199="","",VLOOKUP($C199,'MASTER WITH SUPPLIERS'!$A:$S,21,FALSE))</f>
        <v/>
      </c>
    </row>
    <row r="200" spans="4:20" x14ac:dyDescent="0.25">
      <c r="D200" t="str">
        <f>IF($C200="","",VLOOKUP($C200,'MASTER WITH SUPPLIERS'!$A:$S,3,FALSE))</f>
        <v/>
      </c>
      <c r="E200" t="str">
        <f>IF($C200="","",VLOOKUP($C200,'MASTER WITH SUPPLIERS'!$A:$S,6,FALSE))</f>
        <v/>
      </c>
      <c r="F200" t="str">
        <f>IF($C200="","",VLOOKUP($C200,'MASTER WITH SUPPLIERS'!$A:$S,7,FALSE))</f>
        <v/>
      </c>
      <c r="G200" t="str">
        <f>IF($C200="","",VLOOKUP($C200,'MASTER WITH SUPPLIERS'!$A:$S,8,FALSE))</f>
        <v/>
      </c>
      <c r="H200" t="str">
        <f>IF($C200="","",VLOOKUP($C200,'MASTER WITH SUPPLIERS'!$A:$S,9,FALSE))</f>
        <v/>
      </c>
      <c r="I200" t="str">
        <f>IF($C200="","",VLOOKUP($C200,'MASTER WITH SUPPLIERS'!$A:$S,10,FALSE))</f>
        <v/>
      </c>
      <c r="J200" t="str">
        <f>IF($C200="","",VLOOKUP($C200,'MASTER WITH SUPPLIERS'!$A:$S,11,FALSE))</f>
        <v/>
      </c>
      <c r="K200" t="str">
        <f>IF($C200="","",VLOOKUP($C200,'MASTER WITH SUPPLIERS'!$A:$S,12,FALSE))</f>
        <v/>
      </c>
      <c r="L200" t="str">
        <f>IF($C200="","",VLOOKUP($C200,'MASTER WITH SUPPLIERS'!$A:$S,13,FALSE))</f>
        <v/>
      </c>
      <c r="M200" t="str">
        <f>IF($C200="","",VLOOKUP($C200,'MASTER WITH SUPPLIERS'!$A:$S,14,FALSE))</f>
        <v/>
      </c>
      <c r="N200" t="str">
        <f>IF($C200="","",VLOOKUP($C200,'MASTER WITH SUPPLIERS'!$A:$S,15,FALSE))</f>
        <v/>
      </c>
      <c r="O200" t="str">
        <f>IF($C200="","",VLOOKUP($C200,'MASTER WITH SUPPLIERS'!$A:$S,16,FALSE))</f>
        <v/>
      </c>
      <c r="P200" t="str">
        <f>IF($C200="","",VLOOKUP($C200,'MASTER WITH SUPPLIERS'!$A:$S,17,FALSE))</f>
        <v/>
      </c>
      <c r="Q200" t="str">
        <f>IF($C200="","",VLOOKUP($C200,'MASTER WITH SUPPLIERS'!$A:$S,18,FALSE))</f>
        <v/>
      </c>
      <c r="R200" t="str">
        <f>IF($C200="","",VLOOKUP($C200,'MASTER WITH SUPPLIERS'!$A:$S,19,FALSE))</f>
        <v/>
      </c>
      <c r="S200" t="str">
        <f>IF($C200="","",VLOOKUP($C200,'MASTER WITH SUPPLIERS'!$A:$S,20,FALSE))</f>
        <v/>
      </c>
      <c r="T200" t="str">
        <f>IF($C200="","",VLOOKUP($C200,'MASTER WITH SUPPLIERS'!$A:$S,21,FALSE))</f>
        <v/>
      </c>
    </row>
    <row r="201" spans="4:20" x14ac:dyDescent="0.25">
      <c r="D201" t="str">
        <f>IF($C201="","",VLOOKUP($C201,'MASTER WITH SUPPLIERS'!$A:$S,3,FALSE))</f>
        <v/>
      </c>
      <c r="E201" t="str">
        <f>IF($C201="","",VLOOKUP($C201,'MASTER WITH SUPPLIERS'!$A:$S,6,FALSE))</f>
        <v/>
      </c>
      <c r="F201" t="str">
        <f>IF($C201="","",VLOOKUP($C201,'MASTER WITH SUPPLIERS'!$A:$S,7,FALSE))</f>
        <v/>
      </c>
      <c r="G201" t="str">
        <f>IF($C201="","",VLOOKUP($C201,'MASTER WITH SUPPLIERS'!$A:$S,8,FALSE))</f>
        <v/>
      </c>
      <c r="H201" t="str">
        <f>IF($C201="","",VLOOKUP($C201,'MASTER WITH SUPPLIERS'!$A:$S,9,FALSE))</f>
        <v/>
      </c>
      <c r="I201" t="str">
        <f>IF($C201="","",VLOOKUP($C201,'MASTER WITH SUPPLIERS'!$A:$S,10,FALSE))</f>
        <v/>
      </c>
      <c r="J201" t="str">
        <f>IF($C201="","",VLOOKUP($C201,'MASTER WITH SUPPLIERS'!$A:$S,11,FALSE))</f>
        <v/>
      </c>
      <c r="K201" t="str">
        <f>IF($C201="","",VLOOKUP($C201,'MASTER WITH SUPPLIERS'!$A:$S,12,FALSE))</f>
        <v/>
      </c>
      <c r="L201" t="str">
        <f>IF($C201="","",VLOOKUP($C201,'MASTER WITH SUPPLIERS'!$A:$S,13,FALSE))</f>
        <v/>
      </c>
      <c r="M201" t="str">
        <f>IF($C201="","",VLOOKUP($C201,'MASTER WITH SUPPLIERS'!$A:$S,14,FALSE))</f>
        <v/>
      </c>
      <c r="N201" t="str">
        <f>IF($C201="","",VLOOKUP($C201,'MASTER WITH SUPPLIERS'!$A:$S,15,FALSE))</f>
        <v/>
      </c>
      <c r="O201" t="str">
        <f>IF($C201="","",VLOOKUP($C201,'MASTER WITH SUPPLIERS'!$A:$S,16,FALSE))</f>
        <v/>
      </c>
      <c r="P201" t="str">
        <f>IF($C201="","",VLOOKUP($C201,'MASTER WITH SUPPLIERS'!$A:$S,17,FALSE))</f>
        <v/>
      </c>
      <c r="Q201" t="str">
        <f>IF($C201="","",VLOOKUP($C201,'MASTER WITH SUPPLIERS'!$A:$S,18,FALSE))</f>
        <v/>
      </c>
      <c r="R201" t="str">
        <f>IF($C201="","",VLOOKUP($C201,'MASTER WITH SUPPLIERS'!$A:$S,19,FALSE))</f>
        <v/>
      </c>
      <c r="S201" t="str">
        <f>IF($C201="","",VLOOKUP($C201,'MASTER WITH SUPPLIERS'!$A:$S,20,FALSE))</f>
        <v/>
      </c>
      <c r="T201" t="str">
        <f>IF($C201="","",VLOOKUP($C201,'MASTER WITH SUPPLIERS'!$A:$S,21,FALSE))</f>
        <v/>
      </c>
    </row>
    <row r="202" spans="4:20" x14ac:dyDescent="0.25">
      <c r="D202" t="str">
        <f>IF($C202="","",VLOOKUP($C202,'MASTER WITH SUPPLIERS'!$A:$S,3,FALSE))</f>
        <v/>
      </c>
      <c r="E202" t="str">
        <f>IF($C202="","",VLOOKUP($C202,'MASTER WITH SUPPLIERS'!$A:$S,6,FALSE))</f>
        <v/>
      </c>
      <c r="F202" t="str">
        <f>IF($C202="","",VLOOKUP($C202,'MASTER WITH SUPPLIERS'!$A:$S,7,FALSE))</f>
        <v/>
      </c>
      <c r="G202" t="str">
        <f>IF($C202="","",VLOOKUP($C202,'MASTER WITH SUPPLIERS'!$A:$S,8,FALSE))</f>
        <v/>
      </c>
      <c r="H202" t="str">
        <f>IF($C202="","",VLOOKUP($C202,'MASTER WITH SUPPLIERS'!$A:$S,9,FALSE))</f>
        <v/>
      </c>
      <c r="I202" t="str">
        <f>IF($C202="","",VLOOKUP($C202,'MASTER WITH SUPPLIERS'!$A:$S,10,FALSE))</f>
        <v/>
      </c>
      <c r="J202" t="str">
        <f>IF($C202="","",VLOOKUP($C202,'MASTER WITH SUPPLIERS'!$A:$S,11,FALSE))</f>
        <v/>
      </c>
      <c r="K202" t="str">
        <f>IF($C202="","",VLOOKUP($C202,'MASTER WITH SUPPLIERS'!$A:$S,12,FALSE))</f>
        <v/>
      </c>
      <c r="L202" t="str">
        <f>IF($C202="","",VLOOKUP($C202,'MASTER WITH SUPPLIERS'!$A:$S,13,FALSE))</f>
        <v/>
      </c>
      <c r="M202" t="str">
        <f>IF($C202="","",VLOOKUP($C202,'MASTER WITH SUPPLIERS'!$A:$S,14,FALSE))</f>
        <v/>
      </c>
      <c r="N202" t="str">
        <f>IF($C202="","",VLOOKUP($C202,'MASTER WITH SUPPLIERS'!$A:$S,15,FALSE))</f>
        <v/>
      </c>
      <c r="O202" t="str">
        <f>IF($C202="","",VLOOKUP($C202,'MASTER WITH SUPPLIERS'!$A:$S,16,FALSE))</f>
        <v/>
      </c>
      <c r="P202" t="str">
        <f>IF($C202="","",VLOOKUP($C202,'MASTER WITH SUPPLIERS'!$A:$S,17,FALSE))</f>
        <v/>
      </c>
      <c r="Q202" t="str">
        <f>IF($C202="","",VLOOKUP($C202,'MASTER WITH SUPPLIERS'!$A:$S,18,FALSE))</f>
        <v/>
      </c>
      <c r="R202" t="str">
        <f>IF($C202="","",VLOOKUP($C202,'MASTER WITH SUPPLIERS'!$A:$S,19,FALSE))</f>
        <v/>
      </c>
      <c r="S202" t="str">
        <f>IF($C202="","",VLOOKUP($C202,'MASTER WITH SUPPLIERS'!$A:$S,20,FALSE))</f>
        <v/>
      </c>
      <c r="T202" t="str">
        <f>IF($C202="","",VLOOKUP($C202,'MASTER WITH SUPPLIERS'!$A:$S,21,FALSE))</f>
        <v/>
      </c>
    </row>
    <row r="203" spans="4:20" x14ac:dyDescent="0.25">
      <c r="D203" t="str">
        <f>IF($C203="","",VLOOKUP($C203,'MASTER WITH SUPPLIERS'!$A:$S,3,FALSE))</f>
        <v/>
      </c>
      <c r="E203" t="str">
        <f>IF($C203="","",VLOOKUP($C203,'MASTER WITH SUPPLIERS'!$A:$S,6,FALSE))</f>
        <v/>
      </c>
      <c r="F203" t="str">
        <f>IF($C203="","",VLOOKUP($C203,'MASTER WITH SUPPLIERS'!$A:$S,7,FALSE))</f>
        <v/>
      </c>
      <c r="G203" t="str">
        <f>IF($C203="","",VLOOKUP($C203,'MASTER WITH SUPPLIERS'!$A:$S,8,FALSE))</f>
        <v/>
      </c>
      <c r="H203" t="str">
        <f>IF($C203="","",VLOOKUP($C203,'MASTER WITH SUPPLIERS'!$A:$S,9,FALSE))</f>
        <v/>
      </c>
      <c r="I203" t="str">
        <f>IF($C203="","",VLOOKUP($C203,'MASTER WITH SUPPLIERS'!$A:$S,10,FALSE))</f>
        <v/>
      </c>
      <c r="J203" t="str">
        <f>IF($C203="","",VLOOKUP($C203,'MASTER WITH SUPPLIERS'!$A:$S,11,FALSE))</f>
        <v/>
      </c>
      <c r="K203" t="str">
        <f>IF($C203="","",VLOOKUP($C203,'MASTER WITH SUPPLIERS'!$A:$S,12,FALSE))</f>
        <v/>
      </c>
      <c r="L203" t="str">
        <f>IF($C203="","",VLOOKUP($C203,'MASTER WITH SUPPLIERS'!$A:$S,13,FALSE))</f>
        <v/>
      </c>
      <c r="M203" t="str">
        <f>IF($C203="","",VLOOKUP($C203,'MASTER WITH SUPPLIERS'!$A:$S,14,FALSE))</f>
        <v/>
      </c>
      <c r="N203" t="str">
        <f>IF($C203="","",VLOOKUP($C203,'MASTER WITH SUPPLIERS'!$A:$S,15,FALSE))</f>
        <v/>
      </c>
      <c r="O203" t="str">
        <f>IF($C203="","",VLOOKUP($C203,'MASTER WITH SUPPLIERS'!$A:$S,16,FALSE))</f>
        <v/>
      </c>
      <c r="P203" t="str">
        <f>IF($C203="","",VLOOKUP($C203,'MASTER WITH SUPPLIERS'!$A:$S,17,FALSE))</f>
        <v/>
      </c>
      <c r="Q203" t="str">
        <f>IF($C203="","",VLOOKUP($C203,'MASTER WITH SUPPLIERS'!$A:$S,18,FALSE))</f>
        <v/>
      </c>
      <c r="R203" t="str">
        <f>IF($C203="","",VLOOKUP($C203,'MASTER WITH SUPPLIERS'!$A:$S,19,FALSE))</f>
        <v/>
      </c>
      <c r="S203" t="str">
        <f>IF($C203="","",VLOOKUP($C203,'MASTER WITH SUPPLIERS'!$A:$S,20,FALSE))</f>
        <v/>
      </c>
      <c r="T203" t="str">
        <f>IF($C203="","",VLOOKUP($C203,'MASTER WITH SUPPLIERS'!$A:$S,21,FALSE))</f>
        <v/>
      </c>
    </row>
    <row r="204" spans="4:20" x14ac:dyDescent="0.25">
      <c r="D204" t="str">
        <f>IF($C204="","",VLOOKUP($C204,'MASTER WITH SUPPLIERS'!$A:$S,3,FALSE))</f>
        <v/>
      </c>
      <c r="E204" t="str">
        <f>IF($C204="","",VLOOKUP($C204,'MASTER WITH SUPPLIERS'!$A:$S,6,FALSE))</f>
        <v/>
      </c>
      <c r="F204" t="str">
        <f>IF($C204="","",VLOOKUP($C204,'MASTER WITH SUPPLIERS'!$A:$S,7,FALSE))</f>
        <v/>
      </c>
      <c r="G204" t="str">
        <f>IF($C204="","",VLOOKUP($C204,'MASTER WITH SUPPLIERS'!$A:$S,8,FALSE))</f>
        <v/>
      </c>
      <c r="H204" t="str">
        <f>IF($C204="","",VLOOKUP($C204,'MASTER WITH SUPPLIERS'!$A:$S,9,FALSE))</f>
        <v/>
      </c>
      <c r="I204" t="str">
        <f>IF($C204="","",VLOOKUP($C204,'MASTER WITH SUPPLIERS'!$A:$S,10,FALSE))</f>
        <v/>
      </c>
      <c r="J204" t="str">
        <f>IF($C204="","",VLOOKUP($C204,'MASTER WITH SUPPLIERS'!$A:$S,11,FALSE))</f>
        <v/>
      </c>
      <c r="K204" t="str">
        <f>IF($C204="","",VLOOKUP($C204,'MASTER WITH SUPPLIERS'!$A:$S,12,FALSE))</f>
        <v/>
      </c>
      <c r="L204" t="str">
        <f>IF($C204="","",VLOOKUP($C204,'MASTER WITH SUPPLIERS'!$A:$S,13,FALSE))</f>
        <v/>
      </c>
      <c r="M204" t="str">
        <f>IF($C204="","",VLOOKUP($C204,'MASTER WITH SUPPLIERS'!$A:$S,14,FALSE))</f>
        <v/>
      </c>
      <c r="N204" t="str">
        <f>IF($C204="","",VLOOKUP($C204,'MASTER WITH SUPPLIERS'!$A:$S,15,FALSE))</f>
        <v/>
      </c>
      <c r="O204" t="str">
        <f>IF($C204="","",VLOOKUP($C204,'MASTER WITH SUPPLIERS'!$A:$S,16,FALSE))</f>
        <v/>
      </c>
      <c r="P204" t="str">
        <f>IF($C204="","",VLOOKUP($C204,'MASTER WITH SUPPLIERS'!$A:$S,17,FALSE))</f>
        <v/>
      </c>
      <c r="Q204" t="str">
        <f>IF($C204="","",VLOOKUP($C204,'MASTER WITH SUPPLIERS'!$A:$S,18,FALSE))</f>
        <v/>
      </c>
      <c r="R204" t="str">
        <f>IF($C204="","",VLOOKUP($C204,'MASTER WITH SUPPLIERS'!$A:$S,19,FALSE))</f>
        <v/>
      </c>
      <c r="S204" t="str">
        <f>IF($C204="","",VLOOKUP($C204,'MASTER WITH SUPPLIERS'!$A:$S,20,FALSE))</f>
        <v/>
      </c>
      <c r="T204" t="str">
        <f>IF($C204="","",VLOOKUP($C204,'MASTER WITH SUPPLIERS'!$A:$S,21,FALSE))</f>
        <v/>
      </c>
    </row>
    <row r="205" spans="4:20" x14ac:dyDescent="0.25">
      <c r="D205" t="str">
        <f>IF($C205="","",VLOOKUP($C205,'MASTER WITH SUPPLIERS'!$A:$S,3,FALSE))</f>
        <v/>
      </c>
      <c r="E205" t="str">
        <f>IF($C205="","",VLOOKUP($C205,'MASTER WITH SUPPLIERS'!$A:$S,6,FALSE))</f>
        <v/>
      </c>
      <c r="F205" t="str">
        <f>IF($C205="","",VLOOKUP($C205,'MASTER WITH SUPPLIERS'!$A:$S,7,FALSE))</f>
        <v/>
      </c>
      <c r="G205" t="str">
        <f>IF($C205="","",VLOOKUP($C205,'MASTER WITH SUPPLIERS'!$A:$S,8,FALSE))</f>
        <v/>
      </c>
      <c r="H205" t="str">
        <f>IF($C205="","",VLOOKUP($C205,'MASTER WITH SUPPLIERS'!$A:$S,9,FALSE))</f>
        <v/>
      </c>
      <c r="I205" t="str">
        <f>IF($C205="","",VLOOKUP($C205,'MASTER WITH SUPPLIERS'!$A:$S,10,FALSE))</f>
        <v/>
      </c>
      <c r="J205" t="str">
        <f>IF($C205="","",VLOOKUP($C205,'MASTER WITH SUPPLIERS'!$A:$S,11,FALSE))</f>
        <v/>
      </c>
      <c r="K205" t="str">
        <f>IF($C205="","",VLOOKUP($C205,'MASTER WITH SUPPLIERS'!$A:$S,12,FALSE))</f>
        <v/>
      </c>
      <c r="L205" t="str">
        <f>IF($C205="","",VLOOKUP($C205,'MASTER WITH SUPPLIERS'!$A:$S,13,FALSE))</f>
        <v/>
      </c>
      <c r="M205" t="str">
        <f>IF($C205="","",VLOOKUP($C205,'MASTER WITH SUPPLIERS'!$A:$S,14,FALSE))</f>
        <v/>
      </c>
      <c r="N205" t="str">
        <f>IF($C205="","",VLOOKUP($C205,'MASTER WITH SUPPLIERS'!$A:$S,15,FALSE))</f>
        <v/>
      </c>
      <c r="O205" t="str">
        <f>IF($C205="","",VLOOKUP($C205,'MASTER WITH SUPPLIERS'!$A:$S,16,FALSE))</f>
        <v/>
      </c>
      <c r="P205" t="str">
        <f>IF($C205="","",VLOOKUP($C205,'MASTER WITH SUPPLIERS'!$A:$S,17,FALSE))</f>
        <v/>
      </c>
      <c r="Q205" t="str">
        <f>IF($C205="","",VLOOKUP($C205,'MASTER WITH SUPPLIERS'!$A:$S,18,FALSE))</f>
        <v/>
      </c>
      <c r="R205" t="str">
        <f>IF($C205="","",VLOOKUP($C205,'MASTER WITH SUPPLIERS'!$A:$S,19,FALSE))</f>
        <v/>
      </c>
      <c r="S205" t="str">
        <f>IF($C205="","",VLOOKUP($C205,'MASTER WITH SUPPLIERS'!$A:$S,20,FALSE))</f>
        <v/>
      </c>
      <c r="T205" t="str">
        <f>IF($C205="","",VLOOKUP($C205,'MASTER WITH SUPPLIERS'!$A:$S,21,FALSE))</f>
        <v/>
      </c>
    </row>
    <row r="206" spans="4:20" x14ac:dyDescent="0.25">
      <c r="D206" t="str">
        <f>IF($C206="","",VLOOKUP($C206,'MASTER WITH SUPPLIERS'!$A:$S,3,FALSE))</f>
        <v/>
      </c>
      <c r="E206" t="str">
        <f>IF($C206="","",VLOOKUP($C206,'MASTER WITH SUPPLIERS'!$A:$S,6,FALSE))</f>
        <v/>
      </c>
      <c r="F206" t="str">
        <f>IF($C206="","",VLOOKUP($C206,'MASTER WITH SUPPLIERS'!$A:$S,7,FALSE))</f>
        <v/>
      </c>
      <c r="G206" t="str">
        <f>IF($C206="","",VLOOKUP($C206,'MASTER WITH SUPPLIERS'!$A:$S,8,FALSE))</f>
        <v/>
      </c>
      <c r="H206" t="str">
        <f>IF($C206="","",VLOOKUP($C206,'MASTER WITH SUPPLIERS'!$A:$S,9,FALSE))</f>
        <v/>
      </c>
      <c r="I206" t="str">
        <f>IF($C206="","",VLOOKUP($C206,'MASTER WITH SUPPLIERS'!$A:$S,10,FALSE))</f>
        <v/>
      </c>
      <c r="J206" t="str">
        <f>IF($C206="","",VLOOKUP($C206,'MASTER WITH SUPPLIERS'!$A:$S,11,FALSE))</f>
        <v/>
      </c>
      <c r="K206" t="str">
        <f>IF($C206="","",VLOOKUP($C206,'MASTER WITH SUPPLIERS'!$A:$S,12,FALSE))</f>
        <v/>
      </c>
      <c r="L206" t="str">
        <f>IF($C206="","",VLOOKUP($C206,'MASTER WITH SUPPLIERS'!$A:$S,13,FALSE))</f>
        <v/>
      </c>
      <c r="M206" t="str">
        <f>IF($C206="","",VLOOKUP($C206,'MASTER WITH SUPPLIERS'!$A:$S,14,FALSE))</f>
        <v/>
      </c>
      <c r="N206" t="str">
        <f>IF($C206="","",VLOOKUP($C206,'MASTER WITH SUPPLIERS'!$A:$S,15,FALSE))</f>
        <v/>
      </c>
      <c r="O206" t="str">
        <f>IF($C206="","",VLOOKUP($C206,'MASTER WITH SUPPLIERS'!$A:$S,16,FALSE))</f>
        <v/>
      </c>
      <c r="P206" t="str">
        <f>IF($C206="","",VLOOKUP($C206,'MASTER WITH SUPPLIERS'!$A:$S,17,FALSE))</f>
        <v/>
      </c>
      <c r="Q206" t="str">
        <f>IF($C206="","",VLOOKUP($C206,'MASTER WITH SUPPLIERS'!$A:$S,18,FALSE))</f>
        <v/>
      </c>
      <c r="R206" t="str">
        <f>IF($C206="","",VLOOKUP($C206,'MASTER WITH SUPPLIERS'!$A:$S,19,FALSE))</f>
        <v/>
      </c>
      <c r="S206" t="str">
        <f>IF($C206="","",VLOOKUP($C206,'MASTER WITH SUPPLIERS'!$A:$S,20,FALSE))</f>
        <v/>
      </c>
      <c r="T206" t="str">
        <f>IF($C206="","",VLOOKUP($C206,'MASTER WITH SUPPLIERS'!$A:$S,21,FALSE))</f>
        <v/>
      </c>
    </row>
    <row r="207" spans="4:20" x14ac:dyDescent="0.25">
      <c r="D207" t="str">
        <f>IF($C207="","",VLOOKUP($C207,'MASTER WITH SUPPLIERS'!$A:$S,3,FALSE))</f>
        <v/>
      </c>
      <c r="E207" t="str">
        <f>IF($C207="","",VLOOKUP($C207,'MASTER WITH SUPPLIERS'!$A:$S,6,FALSE))</f>
        <v/>
      </c>
      <c r="F207" t="str">
        <f>IF($C207="","",VLOOKUP($C207,'MASTER WITH SUPPLIERS'!$A:$S,7,FALSE))</f>
        <v/>
      </c>
      <c r="G207" t="str">
        <f>IF($C207="","",VLOOKUP($C207,'MASTER WITH SUPPLIERS'!$A:$S,8,FALSE))</f>
        <v/>
      </c>
      <c r="H207" t="str">
        <f>IF($C207="","",VLOOKUP($C207,'MASTER WITH SUPPLIERS'!$A:$S,9,FALSE))</f>
        <v/>
      </c>
      <c r="I207" t="str">
        <f>IF($C207="","",VLOOKUP($C207,'MASTER WITH SUPPLIERS'!$A:$S,10,FALSE))</f>
        <v/>
      </c>
      <c r="J207" t="str">
        <f>IF($C207="","",VLOOKUP($C207,'MASTER WITH SUPPLIERS'!$A:$S,11,FALSE))</f>
        <v/>
      </c>
      <c r="K207" t="str">
        <f>IF($C207="","",VLOOKUP($C207,'MASTER WITH SUPPLIERS'!$A:$S,12,FALSE))</f>
        <v/>
      </c>
      <c r="L207" t="str">
        <f>IF($C207="","",VLOOKUP($C207,'MASTER WITH SUPPLIERS'!$A:$S,13,FALSE))</f>
        <v/>
      </c>
      <c r="M207" t="str">
        <f>IF($C207="","",VLOOKUP($C207,'MASTER WITH SUPPLIERS'!$A:$S,14,FALSE))</f>
        <v/>
      </c>
      <c r="N207" t="str">
        <f>IF($C207="","",VLOOKUP($C207,'MASTER WITH SUPPLIERS'!$A:$S,15,FALSE))</f>
        <v/>
      </c>
      <c r="O207" t="str">
        <f>IF($C207="","",VLOOKUP($C207,'MASTER WITH SUPPLIERS'!$A:$S,16,FALSE))</f>
        <v/>
      </c>
      <c r="P207" t="str">
        <f>IF($C207="","",VLOOKUP($C207,'MASTER WITH SUPPLIERS'!$A:$S,17,FALSE))</f>
        <v/>
      </c>
      <c r="Q207" t="str">
        <f>IF($C207="","",VLOOKUP($C207,'MASTER WITH SUPPLIERS'!$A:$S,18,FALSE))</f>
        <v/>
      </c>
      <c r="R207" t="str">
        <f>IF($C207="","",VLOOKUP($C207,'MASTER WITH SUPPLIERS'!$A:$S,19,FALSE))</f>
        <v/>
      </c>
      <c r="S207" t="str">
        <f>IF($C207="","",VLOOKUP($C207,'MASTER WITH SUPPLIERS'!$A:$S,20,FALSE))</f>
        <v/>
      </c>
      <c r="T207" t="str">
        <f>IF($C207="","",VLOOKUP($C207,'MASTER WITH SUPPLIERS'!$A:$S,21,FALSE))</f>
        <v/>
      </c>
    </row>
    <row r="208" spans="4:20" x14ac:dyDescent="0.25">
      <c r="D208" t="str">
        <f>IF($C208="","",VLOOKUP($C208,'MASTER WITH SUPPLIERS'!$A:$S,3,FALSE))</f>
        <v/>
      </c>
      <c r="E208" t="str">
        <f>IF($C208="","",VLOOKUP($C208,'MASTER WITH SUPPLIERS'!$A:$S,6,FALSE))</f>
        <v/>
      </c>
      <c r="F208" t="str">
        <f>IF($C208="","",VLOOKUP($C208,'MASTER WITH SUPPLIERS'!$A:$S,7,FALSE))</f>
        <v/>
      </c>
      <c r="G208" t="str">
        <f>IF($C208="","",VLOOKUP($C208,'MASTER WITH SUPPLIERS'!$A:$S,8,FALSE))</f>
        <v/>
      </c>
      <c r="H208" t="str">
        <f>IF($C208="","",VLOOKUP($C208,'MASTER WITH SUPPLIERS'!$A:$S,9,FALSE))</f>
        <v/>
      </c>
      <c r="I208" t="str">
        <f>IF($C208="","",VLOOKUP($C208,'MASTER WITH SUPPLIERS'!$A:$S,10,FALSE))</f>
        <v/>
      </c>
      <c r="J208" t="str">
        <f>IF($C208="","",VLOOKUP($C208,'MASTER WITH SUPPLIERS'!$A:$S,11,FALSE))</f>
        <v/>
      </c>
      <c r="K208" t="str">
        <f>IF($C208="","",VLOOKUP($C208,'MASTER WITH SUPPLIERS'!$A:$S,12,FALSE))</f>
        <v/>
      </c>
      <c r="L208" t="str">
        <f>IF($C208="","",VLOOKUP($C208,'MASTER WITH SUPPLIERS'!$A:$S,13,FALSE))</f>
        <v/>
      </c>
      <c r="M208" t="str">
        <f>IF($C208="","",VLOOKUP($C208,'MASTER WITH SUPPLIERS'!$A:$S,14,FALSE))</f>
        <v/>
      </c>
      <c r="N208" t="str">
        <f>IF($C208="","",VLOOKUP($C208,'MASTER WITH SUPPLIERS'!$A:$S,15,FALSE))</f>
        <v/>
      </c>
      <c r="O208" t="str">
        <f>IF($C208="","",VLOOKUP($C208,'MASTER WITH SUPPLIERS'!$A:$S,16,FALSE))</f>
        <v/>
      </c>
      <c r="P208" t="str">
        <f>IF($C208="","",VLOOKUP($C208,'MASTER WITH SUPPLIERS'!$A:$S,17,FALSE))</f>
        <v/>
      </c>
      <c r="Q208" t="str">
        <f>IF($C208="","",VLOOKUP($C208,'MASTER WITH SUPPLIERS'!$A:$S,18,FALSE))</f>
        <v/>
      </c>
      <c r="R208" t="str">
        <f>IF($C208="","",VLOOKUP($C208,'MASTER WITH SUPPLIERS'!$A:$S,19,FALSE))</f>
        <v/>
      </c>
      <c r="S208" t="str">
        <f>IF($C208="","",VLOOKUP($C208,'MASTER WITH SUPPLIERS'!$A:$S,20,FALSE))</f>
        <v/>
      </c>
      <c r="T208" t="str">
        <f>IF($C208="","",VLOOKUP($C208,'MASTER WITH SUPPLIERS'!$A:$S,21,FALSE))</f>
        <v/>
      </c>
    </row>
    <row r="209" spans="4:20" x14ac:dyDescent="0.25">
      <c r="D209" t="str">
        <f>IF($C209="","",VLOOKUP($C209,'MASTER WITH SUPPLIERS'!$A:$S,3,FALSE))</f>
        <v/>
      </c>
      <c r="E209" t="str">
        <f>IF($C209="","",VLOOKUP($C209,'MASTER WITH SUPPLIERS'!$A:$S,6,FALSE))</f>
        <v/>
      </c>
      <c r="F209" t="str">
        <f>IF($C209="","",VLOOKUP($C209,'MASTER WITH SUPPLIERS'!$A:$S,7,FALSE))</f>
        <v/>
      </c>
      <c r="G209" t="str">
        <f>IF($C209="","",VLOOKUP($C209,'MASTER WITH SUPPLIERS'!$A:$S,8,FALSE))</f>
        <v/>
      </c>
      <c r="H209" t="str">
        <f>IF($C209="","",VLOOKUP($C209,'MASTER WITH SUPPLIERS'!$A:$S,9,FALSE))</f>
        <v/>
      </c>
      <c r="I209" t="str">
        <f>IF($C209="","",VLOOKUP($C209,'MASTER WITH SUPPLIERS'!$A:$S,10,FALSE))</f>
        <v/>
      </c>
      <c r="J209" t="str">
        <f>IF($C209="","",VLOOKUP($C209,'MASTER WITH SUPPLIERS'!$A:$S,11,FALSE))</f>
        <v/>
      </c>
      <c r="K209" t="str">
        <f>IF($C209="","",VLOOKUP($C209,'MASTER WITH SUPPLIERS'!$A:$S,12,FALSE))</f>
        <v/>
      </c>
      <c r="L209" t="str">
        <f>IF($C209="","",VLOOKUP($C209,'MASTER WITH SUPPLIERS'!$A:$S,13,FALSE))</f>
        <v/>
      </c>
      <c r="M209" t="str">
        <f>IF($C209="","",VLOOKUP($C209,'MASTER WITH SUPPLIERS'!$A:$S,14,FALSE))</f>
        <v/>
      </c>
      <c r="N209" t="str">
        <f>IF($C209="","",VLOOKUP($C209,'MASTER WITH SUPPLIERS'!$A:$S,15,FALSE))</f>
        <v/>
      </c>
      <c r="O209" t="str">
        <f>IF($C209="","",VLOOKUP($C209,'MASTER WITH SUPPLIERS'!$A:$S,16,FALSE))</f>
        <v/>
      </c>
      <c r="P209" t="str">
        <f>IF($C209="","",VLOOKUP($C209,'MASTER WITH SUPPLIERS'!$A:$S,17,FALSE))</f>
        <v/>
      </c>
      <c r="Q209" t="str">
        <f>IF($C209="","",VLOOKUP($C209,'MASTER WITH SUPPLIERS'!$A:$S,18,FALSE))</f>
        <v/>
      </c>
      <c r="R209" t="str">
        <f>IF($C209="","",VLOOKUP($C209,'MASTER WITH SUPPLIERS'!$A:$S,19,FALSE))</f>
        <v/>
      </c>
      <c r="S209" t="str">
        <f>IF($C209="","",VLOOKUP($C209,'MASTER WITH SUPPLIERS'!$A:$S,20,FALSE))</f>
        <v/>
      </c>
      <c r="T209" t="str">
        <f>IF($C209="","",VLOOKUP($C209,'MASTER WITH SUPPLIERS'!$A:$S,21,FALSE))</f>
        <v/>
      </c>
    </row>
    <row r="210" spans="4:20" x14ac:dyDescent="0.25">
      <c r="D210" t="str">
        <f>IF($C210="","",VLOOKUP($C210,'MASTER WITH SUPPLIERS'!$A:$S,3,FALSE))</f>
        <v/>
      </c>
      <c r="E210" t="str">
        <f>IF($C210="","",VLOOKUP($C210,'MASTER WITH SUPPLIERS'!$A:$S,6,FALSE))</f>
        <v/>
      </c>
      <c r="F210" t="str">
        <f>IF($C210="","",VLOOKUP($C210,'MASTER WITH SUPPLIERS'!$A:$S,7,FALSE))</f>
        <v/>
      </c>
      <c r="G210" t="str">
        <f>IF($C210="","",VLOOKUP($C210,'MASTER WITH SUPPLIERS'!$A:$S,8,FALSE))</f>
        <v/>
      </c>
      <c r="H210" t="str">
        <f>IF($C210="","",VLOOKUP($C210,'MASTER WITH SUPPLIERS'!$A:$S,9,FALSE))</f>
        <v/>
      </c>
      <c r="I210" t="str">
        <f>IF($C210="","",VLOOKUP($C210,'MASTER WITH SUPPLIERS'!$A:$S,10,FALSE))</f>
        <v/>
      </c>
      <c r="J210" t="str">
        <f>IF($C210="","",VLOOKUP($C210,'MASTER WITH SUPPLIERS'!$A:$S,11,FALSE))</f>
        <v/>
      </c>
      <c r="K210" t="str">
        <f>IF($C210="","",VLOOKUP($C210,'MASTER WITH SUPPLIERS'!$A:$S,12,FALSE))</f>
        <v/>
      </c>
      <c r="L210" t="str">
        <f>IF($C210="","",VLOOKUP($C210,'MASTER WITH SUPPLIERS'!$A:$S,13,FALSE))</f>
        <v/>
      </c>
      <c r="M210" t="str">
        <f>IF($C210="","",VLOOKUP($C210,'MASTER WITH SUPPLIERS'!$A:$S,14,FALSE))</f>
        <v/>
      </c>
      <c r="N210" t="str">
        <f>IF($C210="","",VLOOKUP($C210,'MASTER WITH SUPPLIERS'!$A:$S,15,FALSE))</f>
        <v/>
      </c>
      <c r="O210" t="str">
        <f>IF($C210="","",VLOOKUP($C210,'MASTER WITH SUPPLIERS'!$A:$S,16,FALSE))</f>
        <v/>
      </c>
      <c r="P210" t="str">
        <f>IF($C210="","",VLOOKUP($C210,'MASTER WITH SUPPLIERS'!$A:$S,17,FALSE))</f>
        <v/>
      </c>
      <c r="Q210" t="str">
        <f>IF($C210="","",VLOOKUP($C210,'MASTER WITH SUPPLIERS'!$A:$S,18,FALSE))</f>
        <v/>
      </c>
      <c r="R210" t="str">
        <f>IF($C210="","",VLOOKUP($C210,'MASTER WITH SUPPLIERS'!$A:$S,19,FALSE))</f>
        <v/>
      </c>
      <c r="S210" t="str">
        <f>IF($C210="","",VLOOKUP($C210,'MASTER WITH SUPPLIERS'!$A:$S,20,FALSE))</f>
        <v/>
      </c>
      <c r="T210" t="str">
        <f>IF($C210="","",VLOOKUP($C210,'MASTER WITH SUPPLIERS'!$A:$S,21,FALSE))</f>
        <v/>
      </c>
    </row>
    <row r="211" spans="4:20" x14ac:dyDescent="0.25">
      <c r="D211" t="str">
        <f>IF($C211="","",VLOOKUP($C211,'MASTER WITH SUPPLIERS'!$A:$S,3,FALSE))</f>
        <v/>
      </c>
      <c r="E211" t="str">
        <f>IF($C211="","",VLOOKUP($C211,'MASTER WITH SUPPLIERS'!$A:$S,6,FALSE))</f>
        <v/>
      </c>
      <c r="F211" t="str">
        <f>IF($C211="","",VLOOKUP($C211,'MASTER WITH SUPPLIERS'!$A:$S,7,FALSE))</f>
        <v/>
      </c>
      <c r="G211" t="str">
        <f>IF($C211="","",VLOOKUP($C211,'MASTER WITH SUPPLIERS'!$A:$S,8,FALSE))</f>
        <v/>
      </c>
      <c r="H211" t="str">
        <f>IF($C211="","",VLOOKUP($C211,'MASTER WITH SUPPLIERS'!$A:$S,9,FALSE))</f>
        <v/>
      </c>
      <c r="I211" t="str">
        <f>IF($C211="","",VLOOKUP($C211,'MASTER WITH SUPPLIERS'!$A:$S,10,FALSE))</f>
        <v/>
      </c>
      <c r="J211" t="str">
        <f>IF($C211="","",VLOOKUP($C211,'MASTER WITH SUPPLIERS'!$A:$S,11,FALSE))</f>
        <v/>
      </c>
      <c r="K211" t="str">
        <f>IF($C211="","",VLOOKUP($C211,'MASTER WITH SUPPLIERS'!$A:$S,12,FALSE))</f>
        <v/>
      </c>
      <c r="L211" t="str">
        <f>IF($C211="","",VLOOKUP($C211,'MASTER WITH SUPPLIERS'!$A:$S,13,FALSE))</f>
        <v/>
      </c>
      <c r="M211" t="str">
        <f>IF($C211="","",VLOOKUP($C211,'MASTER WITH SUPPLIERS'!$A:$S,14,FALSE))</f>
        <v/>
      </c>
      <c r="N211" t="str">
        <f>IF($C211="","",VLOOKUP($C211,'MASTER WITH SUPPLIERS'!$A:$S,15,FALSE))</f>
        <v/>
      </c>
      <c r="O211" t="str">
        <f>IF($C211="","",VLOOKUP($C211,'MASTER WITH SUPPLIERS'!$A:$S,16,FALSE))</f>
        <v/>
      </c>
      <c r="P211" t="str">
        <f>IF($C211="","",VLOOKUP($C211,'MASTER WITH SUPPLIERS'!$A:$S,17,FALSE))</f>
        <v/>
      </c>
      <c r="Q211" t="str">
        <f>IF($C211="","",VLOOKUP($C211,'MASTER WITH SUPPLIERS'!$A:$S,18,FALSE))</f>
        <v/>
      </c>
      <c r="R211" t="str">
        <f>IF($C211="","",VLOOKUP($C211,'MASTER WITH SUPPLIERS'!$A:$S,19,FALSE))</f>
        <v/>
      </c>
      <c r="S211" t="str">
        <f>IF($C211="","",VLOOKUP($C211,'MASTER WITH SUPPLIERS'!$A:$S,20,FALSE))</f>
        <v/>
      </c>
      <c r="T211" t="str">
        <f>IF($C211="","",VLOOKUP($C211,'MASTER WITH SUPPLIERS'!$A:$S,21,FALSE))</f>
        <v/>
      </c>
    </row>
    <row r="212" spans="4:20" x14ac:dyDescent="0.25">
      <c r="D212" t="str">
        <f>IF($C212="","",VLOOKUP($C212,'MASTER WITH SUPPLIERS'!$A:$S,3,FALSE))</f>
        <v/>
      </c>
      <c r="E212" t="str">
        <f>IF($C212="","",VLOOKUP($C212,'MASTER WITH SUPPLIERS'!$A:$S,6,FALSE))</f>
        <v/>
      </c>
      <c r="F212" t="str">
        <f>IF($C212="","",VLOOKUP($C212,'MASTER WITH SUPPLIERS'!$A:$S,7,FALSE))</f>
        <v/>
      </c>
      <c r="G212" t="str">
        <f>IF($C212="","",VLOOKUP($C212,'MASTER WITH SUPPLIERS'!$A:$S,8,FALSE))</f>
        <v/>
      </c>
      <c r="H212" t="str">
        <f>IF($C212="","",VLOOKUP($C212,'MASTER WITH SUPPLIERS'!$A:$S,9,FALSE))</f>
        <v/>
      </c>
      <c r="I212" t="str">
        <f>IF($C212="","",VLOOKUP($C212,'MASTER WITH SUPPLIERS'!$A:$S,10,FALSE))</f>
        <v/>
      </c>
      <c r="J212" t="str">
        <f>IF($C212="","",VLOOKUP($C212,'MASTER WITH SUPPLIERS'!$A:$S,11,FALSE))</f>
        <v/>
      </c>
      <c r="K212" t="str">
        <f>IF($C212="","",VLOOKUP($C212,'MASTER WITH SUPPLIERS'!$A:$S,12,FALSE))</f>
        <v/>
      </c>
      <c r="L212" t="str">
        <f>IF($C212="","",VLOOKUP($C212,'MASTER WITH SUPPLIERS'!$A:$S,13,FALSE))</f>
        <v/>
      </c>
      <c r="M212" t="str">
        <f>IF($C212="","",VLOOKUP($C212,'MASTER WITH SUPPLIERS'!$A:$S,14,FALSE))</f>
        <v/>
      </c>
      <c r="N212" t="str">
        <f>IF($C212="","",VLOOKUP($C212,'MASTER WITH SUPPLIERS'!$A:$S,15,FALSE))</f>
        <v/>
      </c>
      <c r="O212" t="str">
        <f>IF($C212="","",VLOOKUP($C212,'MASTER WITH SUPPLIERS'!$A:$S,16,FALSE))</f>
        <v/>
      </c>
      <c r="P212" t="str">
        <f>IF($C212="","",VLOOKUP($C212,'MASTER WITH SUPPLIERS'!$A:$S,17,FALSE))</f>
        <v/>
      </c>
      <c r="Q212" t="str">
        <f>IF($C212="","",VLOOKUP($C212,'MASTER WITH SUPPLIERS'!$A:$S,18,FALSE))</f>
        <v/>
      </c>
      <c r="R212" t="str">
        <f>IF($C212="","",VLOOKUP($C212,'MASTER WITH SUPPLIERS'!$A:$S,19,FALSE))</f>
        <v/>
      </c>
      <c r="S212" t="str">
        <f>IF($C212="","",VLOOKUP($C212,'MASTER WITH SUPPLIERS'!$A:$S,20,FALSE))</f>
        <v/>
      </c>
      <c r="T212" t="str">
        <f>IF($C212="","",VLOOKUP($C212,'MASTER WITH SUPPLIERS'!$A:$S,21,FALSE))</f>
        <v/>
      </c>
    </row>
    <row r="213" spans="4:20" x14ac:dyDescent="0.25">
      <c r="D213" t="str">
        <f>IF($C213="","",VLOOKUP($C213,'MASTER WITH SUPPLIERS'!$A:$S,3,FALSE))</f>
        <v/>
      </c>
      <c r="E213" t="str">
        <f>IF($C213="","",VLOOKUP($C213,'MASTER WITH SUPPLIERS'!$A:$S,6,FALSE))</f>
        <v/>
      </c>
      <c r="F213" t="str">
        <f>IF($C213="","",VLOOKUP($C213,'MASTER WITH SUPPLIERS'!$A:$S,7,FALSE))</f>
        <v/>
      </c>
      <c r="G213" t="str">
        <f>IF($C213="","",VLOOKUP($C213,'MASTER WITH SUPPLIERS'!$A:$S,8,FALSE))</f>
        <v/>
      </c>
      <c r="H213" t="str">
        <f>IF($C213="","",VLOOKUP($C213,'MASTER WITH SUPPLIERS'!$A:$S,9,FALSE))</f>
        <v/>
      </c>
      <c r="I213" t="str">
        <f>IF($C213="","",VLOOKUP($C213,'MASTER WITH SUPPLIERS'!$A:$S,10,FALSE))</f>
        <v/>
      </c>
      <c r="J213" t="str">
        <f>IF($C213="","",VLOOKUP($C213,'MASTER WITH SUPPLIERS'!$A:$S,11,FALSE))</f>
        <v/>
      </c>
      <c r="K213" t="str">
        <f>IF($C213="","",VLOOKUP($C213,'MASTER WITH SUPPLIERS'!$A:$S,12,FALSE))</f>
        <v/>
      </c>
      <c r="L213" t="str">
        <f>IF($C213="","",VLOOKUP($C213,'MASTER WITH SUPPLIERS'!$A:$S,13,FALSE))</f>
        <v/>
      </c>
      <c r="M213" t="str">
        <f>IF($C213="","",VLOOKUP($C213,'MASTER WITH SUPPLIERS'!$A:$S,14,FALSE))</f>
        <v/>
      </c>
      <c r="N213" t="str">
        <f>IF($C213="","",VLOOKUP($C213,'MASTER WITH SUPPLIERS'!$A:$S,15,FALSE))</f>
        <v/>
      </c>
      <c r="O213" t="str">
        <f>IF($C213="","",VLOOKUP($C213,'MASTER WITH SUPPLIERS'!$A:$S,16,FALSE))</f>
        <v/>
      </c>
      <c r="P213" t="str">
        <f>IF($C213="","",VLOOKUP($C213,'MASTER WITH SUPPLIERS'!$A:$S,17,FALSE))</f>
        <v/>
      </c>
      <c r="Q213" t="str">
        <f>IF($C213="","",VLOOKUP($C213,'MASTER WITH SUPPLIERS'!$A:$S,18,FALSE))</f>
        <v/>
      </c>
      <c r="R213" t="str">
        <f>IF($C213="","",VLOOKUP($C213,'MASTER WITH SUPPLIERS'!$A:$S,19,FALSE))</f>
        <v/>
      </c>
      <c r="S213" t="str">
        <f>IF($C213="","",VLOOKUP($C213,'MASTER WITH SUPPLIERS'!$A:$S,20,FALSE))</f>
        <v/>
      </c>
      <c r="T213" t="str">
        <f>IF($C213="","",VLOOKUP($C213,'MASTER WITH SUPPLIERS'!$A:$S,21,FALSE))</f>
        <v/>
      </c>
    </row>
    <row r="214" spans="4:20" x14ac:dyDescent="0.25">
      <c r="D214" t="str">
        <f>IF($C214="","",VLOOKUP($C214,'MASTER WITH SUPPLIERS'!$A:$S,3,FALSE))</f>
        <v/>
      </c>
      <c r="E214" t="str">
        <f>IF($C214="","",VLOOKUP($C214,'MASTER WITH SUPPLIERS'!$A:$S,6,FALSE))</f>
        <v/>
      </c>
      <c r="F214" t="str">
        <f>IF($C214="","",VLOOKUP($C214,'MASTER WITH SUPPLIERS'!$A:$S,7,FALSE))</f>
        <v/>
      </c>
      <c r="G214" t="str">
        <f>IF($C214="","",VLOOKUP($C214,'MASTER WITH SUPPLIERS'!$A:$S,8,FALSE))</f>
        <v/>
      </c>
      <c r="H214" t="str">
        <f>IF($C214="","",VLOOKUP($C214,'MASTER WITH SUPPLIERS'!$A:$S,9,FALSE))</f>
        <v/>
      </c>
      <c r="I214" t="str">
        <f>IF($C214="","",VLOOKUP($C214,'MASTER WITH SUPPLIERS'!$A:$S,10,FALSE))</f>
        <v/>
      </c>
      <c r="J214" t="str">
        <f>IF($C214="","",VLOOKUP($C214,'MASTER WITH SUPPLIERS'!$A:$S,11,FALSE))</f>
        <v/>
      </c>
      <c r="K214" t="str">
        <f>IF($C214="","",VLOOKUP($C214,'MASTER WITH SUPPLIERS'!$A:$S,12,FALSE))</f>
        <v/>
      </c>
      <c r="L214" t="str">
        <f>IF($C214="","",VLOOKUP($C214,'MASTER WITH SUPPLIERS'!$A:$S,13,FALSE))</f>
        <v/>
      </c>
      <c r="M214" t="str">
        <f>IF($C214="","",VLOOKUP($C214,'MASTER WITH SUPPLIERS'!$A:$S,14,FALSE))</f>
        <v/>
      </c>
      <c r="N214" t="str">
        <f>IF($C214="","",VLOOKUP($C214,'MASTER WITH SUPPLIERS'!$A:$S,15,FALSE))</f>
        <v/>
      </c>
      <c r="O214" t="str">
        <f>IF($C214="","",VLOOKUP($C214,'MASTER WITH SUPPLIERS'!$A:$S,16,FALSE))</f>
        <v/>
      </c>
      <c r="P214" t="str">
        <f>IF($C214="","",VLOOKUP($C214,'MASTER WITH SUPPLIERS'!$A:$S,17,FALSE))</f>
        <v/>
      </c>
      <c r="Q214" t="str">
        <f>IF($C214="","",VLOOKUP($C214,'MASTER WITH SUPPLIERS'!$A:$S,18,FALSE))</f>
        <v/>
      </c>
      <c r="R214" t="str">
        <f>IF($C214="","",VLOOKUP($C214,'MASTER WITH SUPPLIERS'!$A:$S,19,FALSE))</f>
        <v/>
      </c>
      <c r="S214" t="str">
        <f>IF($C214="","",VLOOKUP($C214,'MASTER WITH SUPPLIERS'!$A:$S,20,FALSE))</f>
        <v/>
      </c>
      <c r="T214" t="str">
        <f>IF($C214="","",VLOOKUP($C214,'MASTER WITH SUPPLIERS'!$A:$S,21,FALSE))</f>
        <v/>
      </c>
    </row>
    <row r="215" spans="4:20" x14ac:dyDescent="0.25">
      <c r="D215" t="str">
        <f>IF($C215="","",VLOOKUP($C215,'MASTER WITH SUPPLIERS'!$A:$S,3,FALSE))</f>
        <v/>
      </c>
      <c r="E215" t="str">
        <f>IF($C215="","",VLOOKUP($C215,'MASTER WITH SUPPLIERS'!$A:$S,6,FALSE))</f>
        <v/>
      </c>
      <c r="F215" t="str">
        <f>IF($C215="","",VLOOKUP($C215,'MASTER WITH SUPPLIERS'!$A:$S,7,FALSE))</f>
        <v/>
      </c>
      <c r="G215" t="str">
        <f>IF($C215="","",VLOOKUP($C215,'MASTER WITH SUPPLIERS'!$A:$S,8,FALSE))</f>
        <v/>
      </c>
      <c r="H215" t="str">
        <f>IF($C215="","",VLOOKUP($C215,'MASTER WITH SUPPLIERS'!$A:$S,9,FALSE))</f>
        <v/>
      </c>
      <c r="I215" t="str">
        <f>IF($C215="","",VLOOKUP($C215,'MASTER WITH SUPPLIERS'!$A:$S,10,FALSE))</f>
        <v/>
      </c>
      <c r="J215" t="str">
        <f>IF($C215="","",VLOOKUP($C215,'MASTER WITH SUPPLIERS'!$A:$S,11,FALSE))</f>
        <v/>
      </c>
      <c r="K215" t="str">
        <f>IF($C215="","",VLOOKUP($C215,'MASTER WITH SUPPLIERS'!$A:$S,12,FALSE))</f>
        <v/>
      </c>
      <c r="L215" t="str">
        <f>IF($C215="","",VLOOKUP($C215,'MASTER WITH SUPPLIERS'!$A:$S,13,FALSE))</f>
        <v/>
      </c>
      <c r="M215" t="str">
        <f>IF($C215="","",VLOOKUP($C215,'MASTER WITH SUPPLIERS'!$A:$S,14,FALSE))</f>
        <v/>
      </c>
      <c r="N215" t="str">
        <f>IF($C215="","",VLOOKUP($C215,'MASTER WITH SUPPLIERS'!$A:$S,15,FALSE))</f>
        <v/>
      </c>
      <c r="O215" t="str">
        <f>IF($C215="","",VLOOKUP($C215,'MASTER WITH SUPPLIERS'!$A:$S,16,FALSE))</f>
        <v/>
      </c>
      <c r="P215" t="str">
        <f>IF($C215="","",VLOOKUP($C215,'MASTER WITH SUPPLIERS'!$A:$S,17,FALSE))</f>
        <v/>
      </c>
      <c r="Q215" t="str">
        <f>IF($C215="","",VLOOKUP($C215,'MASTER WITH SUPPLIERS'!$A:$S,18,FALSE))</f>
        <v/>
      </c>
      <c r="R215" t="str">
        <f>IF($C215="","",VLOOKUP($C215,'MASTER WITH SUPPLIERS'!$A:$S,19,FALSE))</f>
        <v/>
      </c>
      <c r="S215" t="str">
        <f>IF($C215="","",VLOOKUP($C215,'MASTER WITH SUPPLIERS'!$A:$S,20,FALSE))</f>
        <v/>
      </c>
      <c r="T215" t="str">
        <f>IF($C215="","",VLOOKUP($C215,'MASTER WITH SUPPLIERS'!$A:$S,21,FALSE))</f>
        <v/>
      </c>
    </row>
    <row r="216" spans="4:20" x14ac:dyDescent="0.25">
      <c r="D216" t="str">
        <f>IF($C216="","",VLOOKUP($C216,'MASTER WITH SUPPLIERS'!$A:$S,3,FALSE))</f>
        <v/>
      </c>
      <c r="E216" t="str">
        <f>IF($C216="","",VLOOKUP($C216,'MASTER WITH SUPPLIERS'!$A:$S,6,FALSE))</f>
        <v/>
      </c>
      <c r="F216" t="str">
        <f>IF($C216="","",VLOOKUP($C216,'MASTER WITH SUPPLIERS'!$A:$S,7,FALSE))</f>
        <v/>
      </c>
      <c r="G216" t="str">
        <f>IF($C216="","",VLOOKUP($C216,'MASTER WITH SUPPLIERS'!$A:$S,8,FALSE))</f>
        <v/>
      </c>
      <c r="H216" t="str">
        <f>IF($C216="","",VLOOKUP($C216,'MASTER WITH SUPPLIERS'!$A:$S,9,FALSE))</f>
        <v/>
      </c>
      <c r="I216" t="str">
        <f>IF($C216="","",VLOOKUP($C216,'MASTER WITH SUPPLIERS'!$A:$S,10,FALSE))</f>
        <v/>
      </c>
      <c r="J216" t="str">
        <f>IF($C216="","",VLOOKUP($C216,'MASTER WITH SUPPLIERS'!$A:$S,11,FALSE))</f>
        <v/>
      </c>
      <c r="K216" t="str">
        <f>IF($C216="","",VLOOKUP($C216,'MASTER WITH SUPPLIERS'!$A:$S,12,FALSE))</f>
        <v/>
      </c>
      <c r="L216" t="str">
        <f>IF($C216="","",VLOOKUP($C216,'MASTER WITH SUPPLIERS'!$A:$S,13,FALSE))</f>
        <v/>
      </c>
      <c r="M216" t="str">
        <f>IF($C216="","",VLOOKUP($C216,'MASTER WITH SUPPLIERS'!$A:$S,14,FALSE))</f>
        <v/>
      </c>
      <c r="N216" t="str">
        <f>IF($C216="","",VLOOKUP($C216,'MASTER WITH SUPPLIERS'!$A:$S,15,FALSE))</f>
        <v/>
      </c>
      <c r="O216" t="str">
        <f>IF($C216="","",VLOOKUP($C216,'MASTER WITH SUPPLIERS'!$A:$S,16,FALSE))</f>
        <v/>
      </c>
      <c r="P216" t="str">
        <f>IF($C216="","",VLOOKUP($C216,'MASTER WITH SUPPLIERS'!$A:$S,17,FALSE))</f>
        <v/>
      </c>
      <c r="Q216" t="str">
        <f>IF($C216="","",VLOOKUP($C216,'MASTER WITH SUPPLIERS'!$A:$S,18,FALSE))</f>
        <v/>
      </c>
      <c r="R216" t="str">
        <f>IF($C216="","",VLOOKUP($C216,'MASTER WITH SUPPLIERS'!$A:$S,19,FALSE))</f>
        <v/>
      </c>
      <c r="S216" t="str">
        <f>IF($C216="","",VLOOKUP($C216,'MASTER WITH SUPPLIERS'!$A:$S,20,FALSE))</f>
        <v/>
      </c>
      <c r="T216" t="str">
        <f>IF($C216="","",VLOOKUP($C216,'MASTER WITH SUPPLIERS'!$A:$S,21,FALSE))</f>
        <v/>
      </c>
    </row>
    <row r="217" spans="4:20" x14ac:dyDescent="0.25">
      <c r="D217" t="str">
        <f>IF($C217="","",VLOOKUP($C217,'MASTER WITH SUPPLIERS'!$A:$S,3,FALSE))</f>
        <v/>
      </c>
      <c r="E217" t="str">
        <f>IF($C217="","",VLOOKUP($C217,'MASTER WITH SUPPLIERS'!$A:$S,6,FALSE))</f>
        <v/>
      </c>
      <c r="F217" t="str">
        <f>IF($C217="","",VLOOKUP($C217,'MASTER WITH SUPPLIERS'!$A:$S,7,FALSE))</f>
        <v/>
      </c>
      <c r="G217" t="str">
        <f>IF($C217="","",VLOOKUP($C217,'MASTER WITH SUPPLIERS'!$A:$S,8,FALSE))</f>
        <v/>
      </c>
      <c r="H217" t="str">
        <f>IF($C217="","",VLOOKUP($C217,'MASTER WITH SUPPLIERS'!$A:$S,9,FALSE))</f>
        <v/>
      </c>
      <c r="I217" t="str">
        <f>IF($C217="","",VLOOKUP($C217,'MASTER WITH SUPPLIERS'!$A:$S,10,FALSE))</f>
        <v/>
      </c>
      <c r="J217" t="str">
        <f>IF($C217="","",VLOOKUP($C217,'MASTER WITH SUPPLIERS'!$A:$S,11,FALSE))</f>
        <v/>
      </c>
      <c r="K217" t="str">
        <f>IF($C217="","",VLOOKUP($C217,'MASTER WITH SUPPLIERS'!$A:$S,12,FALSE))</f>
        <v/>
      </c>
      <c r="L217" t="str">
        <f>IF($C217="","",VLOOKUP($C217,'MASTER WITH SUPPLIERS'!$A:$S,13,FALSE))</f>
        <v/>
      </c>
      <c r="M217" t="str">
        <f>IF($C217="","",VLOOKUP($C217,'MASTER WITH SUPPLIERS'!$A:$S,14,FALSE))</f>
        <v/>
      </c>
      <c r="N217" t="str">
        <f>IF($C217="","",VLOOKUP($C217,'MASTER WITH SUPPLIERS'!$A:$S,15,FALSE))</f>
        <v/>
      </c>
      <c r="O217" t="str">
        <f>IF($C217="","",VLOOKUP($C217,'MASTER WITH SUPPLIERS'!$A:$S,16,FALSE))</f>
        <v/>
      </c>
      <c r="P217" t="str">
        <f>IF($C217="","",VLOOKUP($C217,'MASTER WITH SUPPLIERS'!$A:$S,17,FALSE))</f>
        <v/>
      </c>
      <c r="Q217" t="str">
        <f>IF($C217="","",VLOOKUP($C217,'MASTER WITH SUPPLIERS'!$A:$S,18,FALSE))</f>
        <v/>
      </c>
      <c r="R217" t="str">
        <f>IF($C217="","",VLOOKUP($C217,'MASTER WITH SUPPLIERS'!$A:$S,19,FALSE))</f>
        <v/>
      </c>
      <c r="S217" t="str">
        <f>IF($C217="","",VLOOKUP($C217,'MASTER WITH SUPPLIERS'!$A:$S,20,FALSE))</f>
        <v/>
      </c>
      <c r="T217" t="str">
        <f>IF($C217="","",VLOOKUP($C217,'MASTER WITH SUPPLIERS'!$A:$S,21,FALSE))</f>
        <v/>
      </c>
    </row>
    <row r="218" spans="4:20" x14ac:dyDescent="0.25">
      <c r="D218" t="str">
        <f>IF($C218="","",VLOOKUP($C218,'MASTER WITH SUPPLIERS'!$A:$S,3,FALSE))</f>
        <v/>
      </c>
      <c r="E218" t="str">
        <f>IF($C218="","",VLOOKUP($C218,'MASTER WITH SUPPLIERS'!$A:$S,6,FALSE))</f>
        <v/>
      </c>
      <c r="F218" t="str">
        <f>IF($C218="","",VLOOKUP($C218,'MASTER WITH SUPPLIERS'!$A:$S,7,FALSE))</f>
        <v/>
      </c>
      <c r="G218" t="str">
        <f>IF($C218="","",VLOOKUP($C218,'MASTER WITH SUPPLIERS'!$A:$S,8,FALSE))</f>
        <v/>
      </c>
      <c r="H218" t="str">
        <f>IF($C218="","",VLOOKUP($C218,'MASTER WITH SUPPLIERS'!$A:$S,9,FALSE))</f>
        <v/>
      </c>
      <c r="I218" t="str">
        <f>IF($C218="","",VLOOKUP($C218,'MASTER WITH SUPPLIERS'!$A:$S,10,FALSE))</f>
        <v/>
      </c>
      <c r="J218" t="str">
        <f>IF($C218="","",VLOOKUP($C218,'MASTER WITH SUPPLIERS'!$A:$S,11,FALSE))</f>
        <v/>
      </c>
      <c r="K218" t="str">
        <f>IF($C218="","",VLOOKUP($C218,'MASTER WITH SUPPLIERS'!$A:$S,12,FALSE))</f>
        <v/>
      </c>
      <c r="L218" t="str">
        <f>IF($C218="","",VLOOKUP($C218,'MASTER WITH SUPPLIERS'!$A:$S,13,FALSE))</f>
        <v/>
      </c>
      <c r="M218" t="str">
        <f>IF($C218="","",VLOOKUP($C218,'MASTER WITH SUPPLIERS'!$A:$S,14,FALSE))</f>
        <v/>
      </c>
      <c r="N218" t="str">
        <f>IF($C218="","",VLOOKUP($C218,'MASTER WITH SUPPLIERS'!$A:$S,15,FALSE))</f>
        <v/>
      </c>
      <c r="O218" t="str">
        <f>IF($C218="","",VLOOKUP($C218,'MASTER WITH SUPPLIERS'!$A:$S,16,FALSE))</f>
        <v/>
      </c>
      <c r="P218" t="str">
        <f>IF($C218="","",VLOOKUP($C218,'MASTER WITH SUPPLIERS'!$A:$S,17,FALSE))</f>
        <v/>
      </c>
      <c r="Q218" t="str">
        <f>IF($C218="","",VLOOKUP($C218,'MASTER WITH SUPPLIERS'!$A:$S,18,FALSE))</f>
        <v/>
      </c>
      <c r="R218" t="str">
        <f>IF($C218="","",VLOOKUP($C218,'MASTER WITH SUPPLIERS'!$A:$S,19,FALSE))</f>
        <v/>
      </c>
      <c r="S218" t="str">
        <f>IF($C218="","",VLOOKUP($C218,'MASTER WITH SUPPLIERS'!$A:$S,20,FALSE))</f>
        <v/>
      </c>
      <c r="T218" t="str">
        <f>IF($C218="","",VLOOKUP($C218,'MASTER WITH SUPPLIERS'!$A:$S,21,FALSE))</f>
        <v/>
      </c>
    </row>
    <row r="219" spans="4:20" x14ac:dyDescent="0.25">
      <c r="D219" t="str">
        <f>IF($C219="","",VLOOKUP($C219,'MASTER WITH SUPPLIERS'!$A:$S,3,FALSE))</f>
        <v/>
      </c>
      <c r="E219" t="str">
        <f>IF($C219="","",VLOOKUP($C219,'MASTER WITH SUPPLIERS'!$A:$S,6,FALSE))</f>
        <v/>
      </c>
      <c r="F219" t="str">
        <f>IF($C219="","",VLOOKUP($C219,'MASTER WITH SUPPLIERS'!$A:$S,7,FALSE))</f>
        <v/>
      </c>
      <c r="G219" t="str">
        <f>IF($C219="","",VLOOKUP($C219,'MASTER WITH SUPPLIERS'!$A:$S,8,FALSE))</f>
        <v/>
      </c>
      <c r="H219" t="str">
        <f>IF($C219="","",VLOOKUP($C219,'MASTER WITH SUPPLIERS'!$A:$S,9,FALSE))</f>
        <v/>
      </c>
      <c r="I219" t="str">
        <f>IF($C219="","",VLOOKUP($C219,'MASTER WITH SUPPLIERS'!$A:$S,10,FALSE))</f>
        <v/>
      </c>
      <c r="J219" t="str">
        <f>IF($C219="","",VLOOKUP($C219,'MASTER WITH SUPPLIERS'!$A:$S,11,FALSE))</f>
        <v/>
      </c>
      <c r="K219" t="str">
        <f>IF($C219="","",VLOOKUP($C219,'MASTER WITH SUPPLIERS'!$A:$S,12,FALSE))</f>
        <v/>
      </c>
      <c r="L219" t="str">
        <f>IF($C219="","",VLOOKUP($C219,'MASTER WITH SUPPLIERS'!$A:$S,13,FALSE))</f>
        <v/>
      </c>
      <c r="M219" t="str">
        <f>IF($C219="","",VLOOKUP($C219,'MASTER WITH SUPPLIERS'!$A:$S,14,FALSE))</f>
        <v/>
      </c>
      <c r="N219" t="str">
        <f>IF($C219="","",VLOOKUP($C219,'MASTER WITH SUPPLIERS'!$A:$S,15,FALSE))</f>
        <v/>
      </c>
      <c r="O219" t="str">
        <f>IF($C219="","",VLOOKUP($C219,'MASTER WITH SUPPLIERS'!$A:$S,16,FALSE))</f>
        <v/>
      </c>
      <c r="P219" t="str">
        <f>IF($C219="","",VLOOKUP($C219,'MASTER WITH SUPPLIERS'!$A:$S,17,FALSE))</f>
        <v/>
      </c>
      <c r="Q219" t="str">
        <f>IF($C219="","",VLOOKUP($C219,'MASTER WITH SUPPLIERS'!$A:$S,18,FALSE))</f>
        <v/>
      </c>
      <c r="R219" t="str">
        <f>IF($C219="","",VLOOKUP($C219,'MASTER WITH SUPPLIERS'!$A:$S,19,FALSE))</f>
        <v/>
      </c>
      <c r="S219" t="str">
        <f>IF($C219="","",VLOOKUP($C219,'MASTER WITH SUPPLIERS'!$A:$S,20,FALSE))</f>
        <v/>
      </c>
      <c r="T219" t="str">
        <f>IF($C219="","",VLOOKUP($C219,'MASTER WITH SUPPLIERS'!$A:$S,21,FALSE))</f>
        <v/>
      </c>
    </row>
    <row r="220" spans="4:20" x14ac:dyDescent="0.25">
      <c r="D220" t="str">
        <f>IF($C220="","",VLOOKUP($C220,'MASTER WITH SUPPLIERS'!$A:$S,3,FALSE))</f>
        <v/>
      </c>
      <c r="E220" t="str">
        <f>IF($C220="","",VLOOKUP($C220,'MASTER WITH SUPPLIERS'!$A:$S,6,FALSE))</f>
        <v/>
      </c>
      <c r="F220" t="str">
        <f>IF($C220="","",VLOOKUP($C220,'MASTER WITH SUPPLIERS'!$A:$S,7,FALSE))</f>
        <v/>
      </c>
      <c r="G220" t="str">
        <f>IF($C220="","",VLOOKUP($C220,'MASTER WITH SUPPLIERS'!$A:$S,8,FALSE))</f>
        <v/>
      </c>
      <c r="H220" t="str">
        <f>IF($C220="","",VLOOKUP($C220,'MASTER WITH SUPPLIERS'!$A:$S,9,FALSE))</f>
        <v/>
      </c>
      <c r="I220" t="str">
        <f>IF($C220="","",VLOOKUP($C220,'MASTER WITH SUPPLIERS'!$A:$S,10,FALSE))</f>
        <v/>
      </c>
      <c r="J220" t="str">
        <f>IF($C220="","",VLOOKUP($C220,'MASTER WITH SUPPLIERS'!$A:$S,11,FALSE))</f>
        <v/>
      </c>
      <c r="K220" t="str">
        <f>IF($C220="","",VLOOKUP($C220,'MASTER WITH SUPPLIERS'!$A:$S,12,FALSE))</f>
        <v/>
      </c>
      <c r="L220" t="str">
        <f>IF($C220="","",VLOOKUP($C220,'MASTER WITH SUPPLIERS'!$A:$S,13,FALSE))</f>
        <v/>
      </c>
      <c r="M220" t="str">
        <f>IF($C220="","",VLOOKUP($C220,'MASTER WITH SUPPLIERS'!$A:$S,14,FALSE))</f>
        <v/>
      </c>
      <c r="N220" t="str">
        <f>IF($C220="","",VLOOKUP($C220,'MASTER WITH SUPPLIERS'!$A:$S,15,FALSE))</f>
        <v/>
      </c>
      <c r="O220" t="str">
        <f>IF($C220="","",VLOOKUP($C220,'MASTER WITH SUPPLIERS'!$A:$S,16,FALSE))</f>
        <v/>
      </c>
      <c r="P220" t="str">
        <f>IF($C220="","",VLOOKUP($C220,'MASTER WITH SUPPLIERS'!$A:$S,17,FALSE))</f>
        <v/>
      </c>
      <c r="Q220" t="str">
        <f>IF($C220="","",VLOOKUP($C220,'MASTER WITH SUPPLIERS'!$A:$S,18,FALSE))</f>
        <v/>
      </c>
      <c r="R220" t="str">
        <f>IF($C220="","",VLOOKUP($C220,'MASTER WITH SUPPLIERS'!$A:$S,19,FALSE))</f>
        <v/>
      </c>
      <c r="S220" t="str">
        <f>IF($C220="","",VLOOKUP($C220,'MASTER WITH SUPPLIERS'!$A:$S,20,FALSE))</f>
        <v/>
      </c>
      <c r="T220" t="str">
        <f>IF($C220="","",VLOOKUP($C220,'MASTER WITH SUPPLIERS'!$A:$S,21,FALSE))</f>
        <v/>
      </c>
    </row>
    <row r="221" spans="4:20" x14ac:dyDescent="0.25">
      <c r="D221" t="str">
        <f>IF($C221="","",VLOOKUP($C221,'MASTER WITH SUPPLIERS'!$A:$S,3,FALSE))</f>
        <v/>
      </c>
      <c r="E221" t="str">
        <f>IF($C221="","",VLOOKUP($C221,'MASTER WITH SUPPLIERS'!$A:$S,6,FALSE))</f>
        <v/>
      </c>
      <c r="F221" t="str">
        <f>IF($C221="","",VLOOKUP($C221,'MASTER WITH SUPPLIERS'!$A:$S,7,FALSE))</f>
        <v/>
      </c>
      <c r="G221" t="str">
        <f>IF($C221="","",VLOOKUP($C221,'MASTER WITH SUPPLIERS'!$A:$S,8,FALSE))</f>
        <v/>
      </c>
      <c r="H221" t="str">
        <f>IF($C221="","",VLOOKUP($C221,'MASTER WITH SUPPLIERS'!$A:$S,9,FALSE))</f>
        <v/>
      </c>
      <c r="I221" t="str">
        <f>IF($C221="","",VLOOKUP($C221,'MASTER WITH SUPPLIERS'!$A:$S,10,FALSE))</f>
        <v/>
      </c>
      <c r="J221" t="str">
        <f>IF($C221="","",VLOOKUP($C221,'MASTER WITH SUPPLIERS'!$A:$S,11,FALSE))</f>
        <v/>
      </c>
      <c r="K221" t="str">
        <f>IF($C221="","",VLOOKUP($C221,'MASTER WITH SUPPLIERS'!$A:$S,12,FALSE))</f>
        <v/>
      </c>
      <c r="L221" t="str">
        <f>IF($C221="","",VLOOKUP($C221,'MASTER WITH SUPPLIERS'!$A:$S,13,FALSE))</f>
        <v/>
      </c>
      <c r="M221" t="str">
        <f>IF($C221="","",VLOOKUP($C221,'MASTER WITH SUPPLIERS'!$A:$S,14,FALSE))</f>
        <v/>
      </c>
      <c r="N221" t="str">
        <f>IF($C221="","",VLOOKUP($C221,'MASTER WITH SUPPLIERS'!$A:$S,15,FALSE))</f>
        <v/>
      </c>
      <c r="O221" t="str">
        <f>IF($C221="","",VLOOKUP($C221,'MASTER WITH SUPPLIERS'!$A:$S,16,FALSE))</f>
        <v/>
      </c>
      <c r="P221" t="str">
        <f>IF($C221="","",VLOOKUP($C221,'MASTER WITH SUPPLIERS'!$A:$S,17,FALSE))</f>
        <v/>
      </c>
      <c r="Q221" t="str">
        <f>IF($C221="","",VLOOKUP($C221,'MASTER WITH SUPPLIERS'!$A:$S,18,FALSE))</f>
        <v/>
      </c>
      <c r="R221" t="str">
        <f>IF($C221="","",VLOOKUP($C221,'MASTER WITH SUPPLIERS'!$A:$S,19,FALSE))</f>
        <v/>
      </c>
      <c r="S221" t="str">
        <f>IF($C221="","",VLOOKUP($C221,'MASTER WITH SUPPLIERS'!$A:$S,20,FALSE))</f>
        <v/>
      </c>
      <c r="T221" t="str">
        <f>IF($C221="","",VLOOKUP($C221,'MASTER WITH SUPPLIERS'!$A:$S,21,FALSE))</f>
        <v/>
      </c>
    </row>
    <row r="222" spans="4:20" x14ac:dyDescent="0.25">
      <c r="D222" t="str">
        <f>IF($C222="","",VLOOKUP($C222,'MASTER WITH SUPPLIERS'!$A:$S,3,FALSE))</f>
        <v/>
      </c>
      <c r="E222" t="str">
        <f>IF($C222="","",VLOOKUP($C222,'MASTER WITH SUPPLIERS'!$A:$S,6,FALSE))</f>
        <v/>
      </c>
      <c r="F222" t="str">
        <f>IF($C222="","",VLOOKUP($C222,'MASTER WITH SUPPLIERS'!$A:$S,7,FALSE))</f>
        <v/>
      </c>
      <c r="G222" t="str">
        <f>IF($C222="","",VLOOKUP($C222,'MASTER WITH SUPPLIERS'!$A:$S,8,FALSE))</f>
        <v/>
      </c>
      <c r="H222" t="str">
        <f>IF($C222="","",VLOOKUP($C222,'MASTER WITH SUPPLIERS'!$A:$S,9,FALSE))</f>
        <v/>
      </c>
      <c r="I222" t="str">
        <f>IF($C222="","",VLOOKUP($C222,'MASTER WITH SUPPLIERS'!$A:$S,10,FALSE))</f>
        <v/>
      </c>
      <c r="J222" t="str">
        <f>IF($C222="","",VLOOKUP($C222,'MASTER WITH SUPPLIERS'!$A:$S,11,FALSE))</f>
        <v/>
      </c>
      <c r="K222" t="str">
        <f>IF($C222="","",VLOOKUP($C222,'MASTER WITH SUPPLIERS'!$A:$S,12,FALSE))</f>
        <v/>
      </c>
      <c r="L222" t="str">
        <f>IF($C222="","",VLOOKUP($C222,'MASTER WITH SUPPLIERS'!$A:$S,13,FALSE))</f>
        <v/>
      </c>
      <c r="M222" t="str">
        <f>IF($C222="","",VLOOKUP($C222,'MASTER WITH SUPPLIERS'!$A:$S,14,FALSE))</f>
        <v/>
      </c>
      <c r="N222" t="str">
        <f>IF($C222="","",VLOOKUP($C222,'MASTER WITH SUPPLIERS'!$A:$S,15,FALSE))</f>
        <v/>
      </c>
      <c r="O222" t="str">
        <f>IF($C222="","",VLOOKUP($C222,'MASTER WITH SUPPLIERS'!$A:$S,16,FALSE))</f>
        <v/>
      </c>
      <c r="P222" t="str">
        <f>IF($C222="","",VLOOKUP($C222,'MASTER WITH SUPPLIERS'!$A:$S,17,FALSE))</f>
        <v/>
      </c>
      <c r="Q222" t="str">
        <f>IF($C222="","",VLOOKUP($C222,'MASTER WITH SUPPLIERS'!$A:$S,18,FALSE))</f>
        <v/>
      </c>
      <c r="R222" t="str">
        <f>IF($C222="","",VLOOKUP($C222,'MASTER WITH SUPPLIERS'!$A:$S,19,FALSE))</f>
        <v/>
      </c>
      <c r="S222" t="str">
        <f>IF($C222="","",VLOOKUP($C222,'MASTER WITH SUPPLIERS'!$A:$S,20,FALSE))</f>
        <v/>
      </c>
      <c r="T222" t="str">
        <f>IF($C222="","",VLOOKUP($C222,'MASTER WITH SUPPLIERS'!$A:$S,21,FALSE))</f>
        <v/>
      </c>
    </row>
    <row r="223" spans="4:20" x14ac:dyDescent="0.25">
      <c r="D223" t="str">
        <f>IF($C223="","",VLOOKUP($C223,'MASTER WITH SUPPLIERS'!$A:$S,3,FALSE))</f>
        <v/>
      </c>
      <c r="E223" t="str">
        <f>IF($C223="","",VLOOKUP($C223,'MASTER WITH SUPPLIERS'!$A:$S,6,FALSE))</f>
        <v/>
      </c>
      <c r="F223" t="str">
        <f>IF($C223="","",VLOOKUP($C223,'MASTER WITH SUPPLIERS'!$A:$S,7,FALSE))</f>
        <v/>
      </c>
      <c r="G223" t="str">
        <f>IF($C223="","",VLOOKUP($C223,'MASTER WITH SUPPLIERS'!$A:$S,8,FALSE))</f>
        <v/>
      </c>
      <c r="H223" t="str">
        <f>IF($C223="","",VLOOKUP($C223,'MASTER WITH SUPPLIERS'!$A:$S,9,FALSE))</f>
        <v/>
      </c>
      <c r="I223" t="str">
        <f>IF($C223="","",VLOOKUP($C223,'MASTER WITH SUPPLIERS'!$A:$S,10,FALSE))</f>
        <v/>
      </c>
      <c r="J223" t="str">
        <f>IF($C223="","",VLOOKUP($C223,'MASTER WITH SUPPLIERS'!$A:$S,11,FALSE))</f>
        <v/>
      </c>
      <c r="K223" t="str">
        <f>IF($C223="","",VLOOKUP($C223,'MASTER WITH SUPPLIERS'!$A:$S,12,FALSE))</f>
        <v/>
      </c>
      <c r="L223" t="str">
        <f>IF($C223="","",VLOOKUP($C223,'MASTER WITH SUPPLIERS'!$A:$S,13,FALSE))</f>
        <v/>
      </c>
      <c r="M223" t="str">
        <f>IF($C223="","",VLOOKUP($C223,'MASTER WITH SUPPLIERS'!$A:$S,14,FALSE))</f>
        <v/>
      </c>
      <c r="N223" t="str">
        <f>IF($C223="","",VLOOKUP($C223,'MASTER WITH SUPPLIERS'!$A:$S,15,FALSE))</f>
        <v/>
      </c>
      <c r="O223" t="str">
        <f>IF($C223="","",VLOOKUP($C223,'MASTER WITH SUPPLIERS'!$A:$S,16,FALSE))</f>
        <v/>
      </c>
      <c r="P223" t="str">
        <f>IF($C223="","",VLOOKUP($C223,'MASTER WITH SUPPLIERS'!$A:$S,17,FALSE))</f>
        <v/>
      </c>
      <c r="Q223" t="str">
        <f>IF($C223="","",VLOOKUP($C223,'MASTER WITH SUPPLIERS'!$A:$S,18,FALSE))</f>
        <v/>
      </c>
      <c r="R223" t="str">
        <f>IF($C223="","",VLOOKUP($C223,'MASTER WITH SUPPLIERS'!$A:$S,19,FALSE))</f>
        <v/>
      </c>
      <c r="S223" t="str">
        <f>IF($C223="","",VLOOKUP($C223,'MASTER WITH SUPPLIERS'!$A:$S,20,FALSE))</f>
        <v/>
      </c>
      <c r="T223" t="str">
        <f>IF($C223="","",VLOOKUP($C223,'MASTER WITH SUPPLIERS'!$A:$S,21,FALSE))</f>
        <v/>
      </c>
    </row>
    <row r="224" spans="4:20" x14ac:dyDescent="0.25">
      <c r="D224" t="str">
        <f>IF($C224="","",VLOOKUP($C224,'MASTER WITH SUPPLIERS'!$A:$S,3,FALSE))</f>
        <v/>
      </c>
      <c r="E224" t="str">
        <f>IF($C224="","",VLOOKUP($C224,'MASTER WITH SUPPLIERS'!$A:$S,6,FALSE))</f>
        <v/>
      </c>
      <c r="F224" t="str">
        <f>IF($C224="","",VLOOKUP($C224,'MASTER WITH SUPPLIERS'!$A:$S,7,FALSE))</f>
        <v/>
      </c>
      <c r="G224" t="str">
        <f>IF($C224="","",VLOOKUP($C224,'MASTER WITH SUPPLIERS'!$A:$S,8,FALSE))</f>
        <v/>
      </c>
      <c r="H224" t="str">
        <f>IF($C224="","",VLOOKUP($C224,'MASTER WITH SUPPLIERS'!$A:$S,9,FALSE))</f>
        <v/>
      </c>
      <c r="I224" t="str">
        <f>IF($C224="","",VLOOKUP($C224,'MASTER WITH SUPPLIERS'!$A:$S,10,FALSE))</f>
        <v/>
      </c>
      <c r="J224" t="str">
        <f>IF($C224="","",VLOOKUP($C224,'MASTER WITH SUPPLIERS'!$A:$S,11,FALSE))</f>
        <v/>
      </c>
      <c r="K224" t="str">
        <f>IF($C224="","",VLOOKUP($C224,'MASTER WITH SUPPLIERS'!$A:$S,12,FALSE))</f>
        <v/>
      </c>
      <c r="L224" t="str">
        <f>IF($C224="","",VLOOKUP($C224,'MASTER WITH SUPPLIERS'!$A:$S,13,FALSE))</f>
        <v/>
      </c>
      <c r="M224" t="str">
        <f>IF($C224="","",VLOOKUP($C224,'MASTER WITH SUPPLIERS'!$A:$S,14,FALSE))</f>
        <v/>
      </c>
      <c r="N224" t="str">
        <f>IF($C224="","",VLOOKUP($C224,'MASTER WITH SUPPLIERS'!$A:$S,15,FALSE))</f>
        <v/>
      </c>
      <c r="O224" t="str">
        <f>IF($C224="","",VLOOKUP($C224,'MASTER WITH SUPPLIERS'!$A:$S,16,FALSE))</f>
        <v/>
      </c>
      <c r="P224" t="str">
        <f>IF($C224="","",VLOOKUP($C224,'MASTER WITH SUPPLIERS'!$A:$S,17,FALSE))</f>
        <v/>
      </c>
      <c r="Q224" t="str">
        <f>IF($C224="","",VLOOKUP($C224,'MASTER WITH SUPPLIERS'!$A:$S,18,FALSE))</f>
        <v/>
      </c>
      <c r="R224" t="str">
        <f>IF($C224="","",VLOOKUP($C224,'MASTER WITH SUPPLIERS'!$A:$S,19,FALSE))</f>
        <v/>
      </c>
      <c r="S224" t="str">
        <f>IF($C224="","",VLOOKUP($C224,'MASTER WITH SUPPLIERS'!$A:$S,20,FALSE))</f>
        <v/>
      </c>
      <c r="T224" t="str">
        <f>IF($C224="","",VLOOKUP($C224,'MASTER WITH SUPPLIERS'!$A:$S,21,FALSE))</f>
        <v/>
      </c>
    </row>
    <row r="225" spans="4:20" x14ac:dyDescent="0.25">
      <c r="D225" t="str">
        <f>IF($C225="","",VLOOKUP($C225,'MASTER WITH SUPPLIERS'!$A:$S,3,FALSE))</f>
        <v/>
      </c>
      <c r="E225" t="str">
        <f>IF($C225="","",VLOOKUP($C225,'MASTER WITH SUPPLIERS'!$A:$S,6,FALSE))</f>
        <v/>
      </c>
      <c r="F225" t="str">
        <f>IF($C225="","",VLOOKUP($C225,'MASTER WITH SUPPLIERS'!$A:$S,7,FALSE))</f>
        <v/>
      </c>
      <c r="G225" t="str">
        <f>IF($C225="","",VLOOKUP($C225,'MASTER WITH SUPPLIERS'!$A:$S,8,FALSE))</f>
        <v/>
      </c>
      <c r="H225" t="str">
        <f>IF($C225="","",VLOOKUP($C225,'MASTER WITH SUPPLIERS'!$A:$S,9,FALSE))</f>
        <v/>
      </c>
      <c r="I225" t="str">
        <f>IF($C225="","",VLOOKUP($C225,'MASTER WITH SUPPLIERS'!$A:$S,10,FALSE))</f>
        <v/>
      </c>
      <c r="J225" t="str">
        <f>IF($C225="","",VLOOKUP($C225,'MASTER WITH SUPPLIERS'!$A:$S,11,FALSE))</f>
        <v/>
      </c>
      <c r="K225" t="str">
        <f>IF($C225="","",VLOOKUP($C225,'MASTER WITH SUPPLIERS'!$A:$S,12,FALSE))</f>
        <v/>
      </c>
      <c r="L225" t="str">
        <f>IF($C225="","",VLOOKUP($C225,'MASTER WITH SUPPLIERS'!$A:$S,13,FALSE))</f>
        <v/>
      </c>
      <c r="M225" t="str">
        <f>IF($C225="","",VLOOKUP($C225,'MASTER WITH SUPPLIERS'!$A:$S,14,FALSE))</f>
        <v/>
      </c>
      <c r="N225" t="str">
        <f>IF($C225="","",VLOOKUP($C225,'MASTER WITH SUPPLIERS'!$A:$S,15,FALSE))</f>
        <v/>
      </c>
      <c r="O225" t="str">
        <f>IF($C225="","",VLOOKUP($C225,'MASTER WITH SUPPLIERS'!$A:$S,16,FALSE))</f>
        <v/>
      </c>
      <c r="P225" t="str">
        <f>IF($C225="","",VLOOKUP($C225,'MASTER WITH SUPPLIERS'!$A:$S,17,FALSE))</f>
        <v/>
      </c>
      <c r="Q225" t="str">
        <f>IF($C225="","",VLOOKUP($C225,'MASTER WITH SUPPLIERS'!$A:$S,18,FALSE))</f>
        <v/>
      </c>
      <c r="R225" t="str">
        <f>IF($C225="","",VLOOKUP($C225,'MASTER WITH SUPPLIERS'!$A:$S,19,FALSE))</f>
        <v/>
      </c>
      <c r="S225" t="str">
        <f>IF($C225="","",VLOOKUP($C225,'MASTER WITH SUPPLIERS'!$A:$S,20,FALSE))</f>
        <v/>
      </c>
      <c r="T225" t="str">
        <f>IF($C225="","",VLOOKUP($C225,'MASTER WITH SUPPLIERS'!$A:$S,21,FALSE))</f>
        <v/>
      </c>
    </row>
    <row r="226" spans="4:20" x14ac:dyDescent="0.25">
      <c r="D226" t="str">
        <f>IF($C226="","",VLOOKUP($C226,'MASTER WITH SUPPLIERS'!$A:$S,3,FALSE))</f>
        <v/>
      </c>
      <c r="E226" t="str">
        <f>IF($C226="","",VLOOKUP($C226,'MASTER WITH SUPPLIERS'!$A:$S,6,FALSE))</f>
        <v/>
      </c>
      <c r="F226" t="str">
        <f>IF($C226="","",VLOOKUP($C226,'MASTER WITH SUPPLIERS'!$A:$S,7,FALSE))</f>
        <v/>
      </c>
      <c r="G226" t="str">
        <f>IF($C226="","",VLOOKUP($C226,'MASTER WITH SUPPLIERS'!$A:$S,8,FALSE))</f>
        <v/>
      </c>
      <c r="H226" t="str">
        <f>IF($C226="","",VLOOKUP($C226,'MASTER WITH SUPPLIERS'!$A:$S,9,FALSE))</f>
        <v/>
      </c>
      <c r="I226" t="str">
        <f>IF($C226="","",VLOOKUP($C226,'MASTER WITH SUPPLIERS'!$A:$S,10,FALSE))</f>
        <v/>
      </c>
      <c r="J226" t="str">
        <f>IF($C226="","",VLOOKUP($C226,'MASTER WITH SUPPLIERS'!$A:$S,11,FALSE))</f>
        <v/>
      </c>
      <c r="K226" t="str">
        <f>IF($C226="","",VLOOKUP($C226,'MASTER WITH SUPPLIERS'!$A:$S,12,FALSE))</f>
        <v/>
      </c>
      <c r="L226" t="str">
        <f>IF($C226="","",VLOOKUP($C226,'MASTER WITH SUPPLIERS'!$A:$S,13,FALSE))</f>
        <v/>
      </c>
      <c r="M226" t="str">
        <f>IF($C226="","",VLOOKUP($C226,'MASTER WITH SUPPLIERS'!$A:$S,14,FALSE))</f>
        <v/>
      </c>
      <c r="N226" t="str">
        <f>IF($C226="","",VLOOKUP($C226,'MASTER WITH SUPPLIERS'!$A:$S,15,FALSE))</f>
        <v/>
      </c>
      <c r="O226" t="str">
        <f>IF($C226="","",VLOOKUP($C226,'MASTER WITH SUPPLIERS'!$A:$S,16,FALSE))</f>
        <v/>
      </c>
      <c r="P226" t="str">
        <f>IF($C226="","",VLOOKUP($C226,'MASTER WITH SUPPLIERS'!$A:$S,17,FALSE))</f>
        <v/>
      </c>
      <c r="Q226" t="str">
        <f>IF($C226="","",VLOOKUP($C226,'MASTER WITH SUPPLIERS'!$A:$S,18,FALSE))</f>
        <v/>
      </c>
      <c r="R226" t="str">
        <f>IF($C226="","",VLOOKUP($C226,'MASTER WITH SUPPLIERS'!$A:$S,19,FALSE))</f>
        <v/>
      </c>
      <c r="S226" t="str">
        <f>IF($C226="","",VLOOKUP($C226,'MASTER WITH SUPPLIERS'!$A:$S,20,FALSE))</f>
        <v/>
      </c>
      <c r="T226" t="str">
        <f>IF($C226="","",VLOOKUP($C226,'MASTER WITH SUPPLIERS'!$A:$S,21,FALSE))</f>
        <v/>
      </c>
    </row>
    <row r="227" spans="4:20" x14ac:dyDescent="0.25">
      <c r="D227" t="str">
        <f>IF($C227="","",VLOOKUP($C227,'MASTER WITH SUPPLIERS'!$A:$S,3,FALSE))</f>
        <v/>
      </c>
      <c r="E227" t="str">
        <f>IF($C227="","",VLOOKUP($C227,'MASTER WITH SUPPLIERS'!$A:$S,6,FALSE))</f>
        <v/>
      </c>
      <c r="F227" t="str">
        <f>IF($C227="","",VLOOKUP($C227,'MASTER WITH SUPPLIERS'!$A:$S,7,FALSE))</f>
        <v/>
      </c>
      <c r="G227" t="str">
        <f>IF($C227="","",VLOOKUP($C227,'MASTER WITH SUPPLIERS'!$A:$S,8,FALSE))</f>
        <v/>
      </c>
      <c r="H227" t="str">
        <f>IF($C227="","",VLOOKUP($C227,'MASTER WITH SUPPLIERS'!$A:$S,9,FALSE))</f>
        <v/>
      </c>
      <c r="I227" t="str">
        <f>IF($C227="","",VLOOKUP($C227,'MASTER WITH SUPPLIERS'!$A:$S,10,FALSE))</f>
        <v/>
      </c>
      <c r="J227" t="str">
        <f>IF($C227="","",VLOOKUP($C227,'MASTER WITH SUPPLIERS'!$A:$S,11,FALSE))</f>
        <v/>
      </c>
      <c r="K227" t="str">
        <f>IF($C227="","",VLOOKUP($C227,'MASTER WITH SUPPLIERS'!$A:$S,12,FALSE))</f>
        <v/>
      </c>
      <c r="L227" t="str">
        <f>IF($C227="","",VLOOKUP($C227,'MASTER WITH SUPPLIERS'!$A:$S,13,FALSE))</f>
        <v/>
      </c>
      <c r="M227" t="str">
        <f>IF($C227="","",VLOOKUP($C227,'MASTER WITH SUPPLIERS'!$A:$S,14,FALSE))</f>
        <v/>
      </c>
      <c r="N227" t="str">
        <f>IF($C227="","",VLOOKUP($C227,'MASTER WITH SUPPLIERS'!$A:$S,15,FALSE))</f>
        <v/>
      </c>
      <c r="O227" t="str">
        <f>IF($C227="","",VLOOKUP($C227,'MASTER WITH SUPPLIERS'!$A:$S,16,FALSE))</f>
        <v/>
      </c>
      <c r="P227" t="str">
        <f>IF($C227="","",VLOOKUP($C227,'MASTER WITH SUPPLIERS'!$A:$S,17,FALSE))</f>
        <v/>
      </c>
      <c r="Q227" t="str">
        <f>IF($C227="","",VLOOKUP($C227,'MASTER WITH SUPPLIERS'!$A:$S,18,FALSE))</f>
        <v/>
      </c>
      <c r="R227" t="str">
        <f>IF($C227="","",VLOOKUP($C227,'MASTER WITH SUPPLIERS'!$A:$S,19,FALSE))</f>
        <v/>
      </c>
      <c r="S227" t="str">
        <f>IF($C227="","",VLOOKUP($C227,'MASTER WITH SUPPLIERS'!$A:$S,20,FALSE))</f>
        <v/>
      </c>
      <c r="T227" t="str">
        <f>IF($C227="","",VLOOKUP($C227,'MASTER WITH SUPPLIERS'!$A:$S,21,FALSE))</f>
        <v/>
      </c>
    </row>
    <row r="228" spans="4:20" x14ac:dyDescent="0.25">
      <c r="D228" t="str">
        <f>IF($C228="","",VLOOKUP($C228,'MASTER WITH SUPPLIERS'!$A:$S,3,FALSE))</f>
        <v/>
      </c>
      <c r="E228" t="str">
        <f>IF($C228="","",VLOOKUP($C228,'MASTER WITH SUPPLIERS'!$A:$S,6,FALSE))</f>
        <v/>
      </c>
      <c r="F228" t="str">
        <f>IF($C228="","",VLOOKUP($C228,'MASTER WITH SUPPLIERS'!$A:$S,7,FALSE))</f>
        <v/>
      </c>
      <c r="G228" t="str">
        <f>IF($C228="","",VLOOKUP($C228,'MASTER WITH SUPPLIERS'!$A:$S,8,FALSE))</f>
        <v/>
      </c>
      <c r="H228" t="str">
        <f>IF($C228="","",VLOOKUP($C228,'MASTER WITH SUPPLIERS'!$A:$S,9,FALSE))</f>
        <v/>
      </c>
      <c r="I228" t="str">
        <f>IF($C228="","",VLOOKUP($C228,'MASTER WITH SUPPLIERS'!$A:$S,10,FALSE))</f>
        <v/>
      </c>
      <c r="J228" t="str">
        <f>IF($C228="","",VLOOKUP($C228,'MASTER WITH SUPPLIERS'!$A:$S,11,FALSE))</f>
        <v/>
      </c>
      <c r="K228" t="str">
        <f>IF($C228="","",VLOOKUP($C228,'MASTER WITH SUPPLIERS'!$A:$S,12,FALSE))</f>
        <v/>
      </c>
      <c r="L228" t="str">
        <f>IF($C228="","",VLOOKUP($C228,'MASTER WITH SUPPLIERS'!$A:$S,13,FALSE))</f>
        <v/>
      </c>
      <c r="M228" t="str">
        <f>IF($C228="","",VLOOKUP($C228,'MASTER WITH SUPPLIERS'!$A:$S,14,FALSE))</f>
        <v/>
      </c>
      <c r="N228" t="str">
        <f>IF($C228="","",VLOOKUP($C228,'MASTER WITH SUPPLIERS'!$A:$S,15,FALSE))</f>
        <v/>
      </c>
      <c r="O228" t="str">
        <f>IF($C228="","",VLOOKUP($C228,'MASTER WITH SUPPLIERS'!$A:$S,16,FALSE))</f>
        <v/>
      </c>
      <c r="P228" t="str">
        <f>IF($C228="","",VLOOKUP($C228,'MASTER WITH SUPPLIERS'!$A:$S,17,FALSE))</f>
        <v/>
      </c>
      <c r="Q228" t="str">
        <f>IF($C228="","",VLOOKUP($C228,'MASTER WITH SUPPLIERS'!$A:$S,18,FALSE))</f>
        <v/>
      </c>
      <c r="R228" t="str">
        <f>IF($C228="","",VLOOKUP($C228,'MASTER WITH SUPPLIERS'!$A:$S,19,FALSE))</f>
        <v/>
      </c>
      <c r="S228" t="str">
        <f>IF($C228="","",VLOOKUP($C228,'MASTER WITH SUPPLIERS'!$A:$S,20,FALSE))</f>
        <v/>
      </c>
      <c r="T228" t="str">
        <f>IF($C228="","",VLOOKUP($C228,'MASTER WITH SUPPLIERS'!$A:$S,21,FALSE))</f>
        <v/>
      </c>
    </row>
    <row r="229" spans="4:20" x14ac:dyDescent="0.25">
      <c r="D229" t="str">
        <f>IF($C229="","",VLOOKUP($C229,'MASTER WITH SUPPLIERS'!$A:$S,3,FALSE))</f>
        <v/>
      </c>
      <c r="E229" t="str">
        <f>IF($C229="","",VLOOKUP($C229,'MASTER WITH SUPPLIERS'!$A:$S,6,FALSE))</f>
        <v/>
      </c>
      <c r="F229" t="str">
        <f>IF($C229="","",VLOOKUP($C229,'MASTER WITH SUPPLIERS'!$A:$S,7,FALSE))</f>
        <v/>
      </c>
      <c r="G229" t="str">
        <f>IF($C229="","",VLOOKUP($C229,'MASTER WITH SUPPLIERS'!$A:$S,8,FALSE))</f>
        <v/>
      </c>
      <c r="H229" t="str">
        <f>IF($C229="","",VLOOKUP($C229,'MASTER WITH SUPPLIERS'!$A:$S,9,FALSE))</f>
        <v/>
      </c>
      <c r="I229" t="str">
        <f>IF($C229="","",VLOOKUP($C229,'MASTER WITH SUPPLIERS'!$A:$S,10,FALSE))</f>
        <v/>
      </c>
      <c r="J229" t="str">
        <f>IF($C229="","",VLOOKUP($C229,'MASTER WITH SUPPLIERS'!$A:$S,11,FALSE))</f>
        <v/>
      </c>
      <c r="K229" t="str">
        <f>IF($C229="","",VLOOKUP($C229,'MASTER WITH SUPPLIERS'!$A:$S,12,FALSE))</f>
        <v/>
      </c>
      <c r="L229" t="str">
        <f>IF($C229="","",VLOOKUP($C229,'MASTER WITH SUPPLIERS'!$A:$S,13,FALSE))</f>
        <v/>
      </c>
      <c r="M229" t="str">
        <f>IF($C229="","",VLOOKUP($C229,'MASTER WITH SUPPLIERS'!$A:$S,14,FALSE))</f>
        <v/>
      </c>
      <c r="N229" t="str">
        <f>IF($C229="","",VLOOKUP($C229,'MASTER WITH SUPPLIERS'!$A:$S,15,FALSE))</f>
        <v/>
      </c>
      <c r="O229" t="str">
        <f>IF($C229="","",VLOOKUP($C229,'MASTER WITH SUPPLIERS'!$A:$S,16,FALSE))</f>
        <v/>
      </c>
      <c r="P229" t="str">
        <f>IF($C229="","",VLOOKUP($C229,'MASTER WITH SUPPLIERS'!$A:$S,17,FALSE))</f>
        <v/>
      </c>
      <c r="Q229" t="str">
        <f>IF($C229="","",VLOOKUP($C229,'MASTER WITH SUPPLIERS'!$A:$S,18,FALSE))</f>
        <v/>
      </c>
      <c r="R229" t="str">
        <f>IF($C229="","",VLOOKUP($C229,'MASTER WITH SUPPLIERS'!$A:$S,19,FALSE))</f>
        <v/>
      </c>
      <c r="S229" t="str">
        <f>IF($C229="","",VLOOKUP($C229,'MASTER WITH SUPPLIERS'!$A:$S,20,FALSE))</f>
        <v/>
      </c>
      <c r="T229" t="str">
        <f>IF($C229="","",VLOOKUP($C229,'MASTER WITH SUPPLIERS'!$A:$S,21,FALSE))</f>
        <v/>
      </c>
    </row>
    <row r="230" spans="4:20" x14ac:dyDescent="0.25">
      <c r="D230" t="str">
        <f>IF($C230="","",VLOOKUP($C230,'MASTER WITH SUPPLIERS'!$A:$S,3,FALSE))</f>
        <v/>
      </c>
      <c r="E230" t="str">
        <f>IF($C230="","",VLOOKUP($C230,'MASTER WITH SUPPLIERS'!$A:$S,6,FALSE))</f>
        <v/>
      </c>
      <c r="F230" t="str">
        <f>IF($C230="","",VLOOKUP($C230,'MASTER WITH SUPPLIERS'!$A:$S,7,FALSE))</f>
        <v/>
      </c>
      <c r="G230" t="str">
        <f>IF($C230="","",VLOOKUP($C230,'MASTER WITH SUPPLIERS'!$A:$S,8,FALSE))</f>
        <v/>
      </c>
      <c r="H230" t="str">
        <f>IF($C230="","",VLOOKUP($C230,'MASTER WITH SUPPLIERS'!$A:$S,9,FALSE))</f>
        <v/>
      </c>
      <c r="I230" t="str">
        <f>IF($C230="","",VLOOKUP($C230,'MASTER WITH SUPPLIERS'!$A:$S,10,FALSE))</f>
        <v/>
      </c>
      <c r="J230" t="str">
        <f>IF($C230="","",VLOOKUP($C230,'MASTER WITH SUPPLIERS'!$A:$S,11,FALSE))</f>
        <v/>
      </c>
      <c r="K230" t="str">
        <f>IF($C230="","",VLOOKUP($C230,'MASTER WITH SUPPLIERS'!$A:$S,12,FALSE))</f>
        <v/>
      </c>
      <c r="L230" t="str">
        <f>IF($C230="","",VLOOKUP($C230,'MASTER WITH SUPPLIERS'!$A:$S,13,FALSE))</f>
        <v/>
      </c>
      <c r="M230" t="str">
        <f>IF($C230="","",VLOOKUP($C230,'MASTER WITH SUPPLIERS'!$A:$S,14,FALSE))</f>
        <v/>
      </c>
      <c r="N230" t="str">
        <f>IF($C230="","",VLOOKUP($C230,'MASTER WITH SUPPLIERS'!$A:$S,15,FALSE))</f>
        <v/>
      </c>
      <c r="O230" t="str">
        <f>IF($C230="","",VLOOKUP($C230,'MASTER WITH SUPPLIERS'!$A:$S,16,FALSE))</f>
        <v/>
      </c>
      <c r="P230" t="str">
        <f>IF($C230="","",VLOOKUP($C230,'MASTER WITH SUPPLIERS'!$A:$S,17,FALSE))</f>
        <v/>
      </c>
      <c r="Q230" t="str">
        <f>IF($C230="","",VLOOKUP($C230,'MASTER WITH SUPPLIERS'!$A:$S,18,FALSE))</f>
        <v/>
      </c>
      <c r="R230" t="str">
        <f>IF($C230="","",VLOOKUP($C230,'MASTER WITH SUPPLIERS'!$A:$S,19,FALSE))</f>
        <v/>
      </c>
      <c r="S230" t="str">
        <f>IF($C230="","",VLOOKUP($C230,'MASTER WITH SUPPLIERS'!$A:$S,20,FALSE))</f>
        <v/>
      </c>
      <c r="T230" t="str">
        <f>IF($C230="","",VLOOKUP($C230,'MASTER WITH SUPPLIERS'!$A:$S,21,FALSE))</f>
        <v/>
      </c>
    </row>
    <row r="231" spans="4:20" x14ac:dyDescent="0.25">
      <c r="D231" t="str">
        <f>IF($C231="","",VLOOKUP($C231,'MASTER WITH SUPPLIERS'!$A:$S,3,FALSE))</f>
        <v/>
      </c>
      <c r="E231" t="str">
        <f>IF($C231="","",VLOOKUP($C231,'MASTER WITH SUPPLIERS'!$A:$S,6,FALSE))</f>
        <v/>
      </c>
      <c r="F231" t="str">
        <f>IF($C231="","",VLOOKUP($C231,'MASTER WITH SUPPLIERS'!$A:$S,7,FALSE))</f>
        <v/>
      </c>
      <c r="G231" t="str">
        <f>IF($C231="","",VLOOKUP($C231,'MASTER WITH SUPPLIERS'!$A:$S,8,FALSE))</f>
        <v/>
      </c>
      <c r="H231" t="str">
        <f>IF($C231="","",VLOOKUP($C231,'MASTER WITH SUPPLIERS'!$A:$S,9,FALSE))</f>
        <v/>
      </c>
      <c r="I231" t="str">
        <f>IF($C231="","",VLOOKUP($C231,'MASTER WITH SUPPLIERS'!$A:$S,10,FALSE))</f>
        <v/>
      </c>
      <c r="J231" t="str">
        <f>IF($C231="","",VLOOKUP($C231,'MASTER WITH SUPPLIERS'!$A:$S,11,FALSE))</f>
        <v/>
      </c>
      <c r="K231" t="str">
        <f>IF($C231="","",VLOOKUP($C231,'MASTER WITH SUPPLIERS'!$A:$S,12,FALSE))</f>
        <v/>
      </c>
      <c r="L231" t="str">
        <f>IF($C231="","",VLOOKUP($C231,'MASTER WITH SUPPLIERS'!$A:$S,13,FALSE))</f>
        <v/>
      </c>
      <c r="M231" t="str">
        <f>IF($C231="","",VLOOKUP($C231,'MASTER WITH SUPPLIERS'!$A:$S,14,FALSE))</f>
        <v/>
      </c>
      <c r="N231" t="str">
        <f>IF($C231="","",VLOOKUP($C231,'MASTER WITH SUPPLIERS'!$A:$S,15,FALSE))</f>
        <v/>
      </c>
      <c r="O231" t="str">
        <f>IF($C231="","",VLOOKUP($C231,'MASTER WITH SUPPLIERS'!$A:$S,16,FALSE))</f>
        <v/>
      </c>
      <c r="P231" t="str">
        <f>IF($C231="","",VLOOKUP($C231,'MASTER WITH SUPPLIERS'!$A:$S,17,FALSE))</f>
        <v/>
      </c>
      <c r="Q231" t="str">
        <f>IF($C231="","",VLOOKUP($C231,'MASTER WITH SUPPLIERS'!$A:$S,18,FALSE))</f>
        <v/>
      </c>
      <c r="R231" t="str">
        <f>IF($C231="","",VLOOKUP($C231,'MASTER WITH SUPPLIERS'!$A:$S,19,FALSE))</f>
        <v/>
      </c>
      <c r="S231" t="str">
        <f>IF($C231="","",VLOOKUP($C231,'MASTER WITH SUPPLIERS'!$A:$S,20,FALSE))</f>
        <v/>
      </c>
      <c r="T231" t="str">
        <f>IF($C231="","",VLOOKUP($C231,'MASTER WITH SUPPLIERS'!$A:$S,21,FALSE))</f>
        <v/>
      </c>
    </row>
    <row r="232" spans="4:20" x14ac:dyDescent="0.25">
      <c r="D232" t="str">
        <f>IF($C232="","",VLOOKUP($C232,'MASTER WITH SUPPLIERS'!$A:$S,3,FALSE))</f>
        <v/>
      </c>
      <c r="E232" t="str">
        <f>IF($C232="","",VLOOKUP($C232,'MASTER WITH SUPPLIERS'!$A:$S,6,FALSE))</f>
        <v/>
      </c>
      <c r="F232" t="str">
        <f>IF($C232="","",VLOOKUP($C232,'MASTER WITH SUPPLIERS'!$A:$S,7,FALSE))</f>
        <v/>
      </c>
      <c r="G232" t="str">
        <f>IF($C232="","",VLOOKUP($C232,'MASTER WITH SUPPLIERS'!$A:$S,8,FALSE))</f>
        <v/>
      </c>
      <c r="H232" t="str">
        <f>IF($C232="","",VLOOKUP($C232,'MASTER WITH SUPPLIERS'!$A:$S,9,FALSE))</f>
        <v/>
      </c>
      <c r="I232" t="str">
        <f>IF($C232="","",VLOOKUP($C232,'MASTER WITH SUPPLIERS'!$A:$S,10,FALSE))</f>
        <v/>
      </c>
      <c r="J232" t="str">
        <f>IF($C232="","",VLOOKUP($C232,'MASTER WITH SUPPLIERS'!$A:$S,11,FALSE))</f>
        <v/>
      </c>
      <c r="K232" t="str">
        <f>IF($C232="","",VLOOKUP($C232,'MASTER WITH SUPPLIERS'!$A:$S,12,FALSE))</f>
        <v/>
      </c>
      <c r="L232" t="str">
        <f>IF($C232="","",VLOOKUP($C232,'MASTER WITH SUPPLIERS'!$A:$S,13,FALSE))</f>
        <v/>
      </c>
      <c r="M232" t="str">
        <f>IF($C232="","",VLOOKUP($C232,'MASTER WITH SUPPLIERS'!$A:$S,14,FALSE))</f>
        <v/>
      </c>
      <c r="N232" t="str">
        <f>IF($C232="","",VLOOKUP($C232,'MASTER WITH SUPPLIERS'!$A:$S,15,FALSE))</f>
        <v/>
      </c>
      <c r="O232" t="str">
        <f>IF($C232="","",VLOOKUP($C232,'MASTER WITH SUPPLIERS'!$A:$S,16,FALSE))</f>
        <v/>
      </c>
      <c r="P232" t="str">
        <f>IF($C232="","",VLOOKUP($C232,'MASTER WITH SUPPLIERS'!$A:$S,17,FALSE))</f>
        <v/>
      </c>
      <c r="Q232" t="str">
        <f>IF($C232="","",VLOOKUP($C232,'MASTER WITH SUPPLIERS'!$A:$S,18,FALSE))</f>
        <v/>
      </c>
      <c r="R232" t="str">
        <f>IF($C232="","",VLOOKUP($C232,'MASTER WITH SUPPLIERS'!$A:$S,19,FALSE))</f>
        <v/>
      </c>
      <c r="S232" t="str">
        <f>IF($C232="","",VLOOKUP($C232,'MASTER WITH SUPPLIERS'!$A:$S,20,FALSE))</f>
        <v/>
      </c>
      <c r="T232" t="str">
        <f>IF($C232="","",VLOOKUP($C232,'MASTER WITH SUPPLIERS'!$A:$S,21,FALSE))</f>
        <v/>
      </c>
    </row>
    <row r="233" spans="4:20" x14ac:dyDescent="0.25">
      <c r="D233" t="str">
        <f>IF($C233="","",VLOOKUP($C233,'MASTER WITH SUPPLIERS'!$A:$S,3,FALSE))</f>
        <v/>
      </c>
      <c r="E233" t="str">
        <f>IF($C233="","",VLOOKUP($C233,'MASTER WITH SUPPLIERS'!$A:$S,6,FALSE))</f>
        <v/>
      </c>
      <c r="F233" t="str">
        <f>IF($C233="","",VLOOKUP($C233,'MASTER WITH SUPPLIERS'!$A:$S,7,FALSE))</f>
        <v/>
      </c>
      <c r="G233" t="str">
        <f>IF($C233="","",VLOOKUP($C233,'MASTER WITH SUPPLIERS'!$A:$S,8,FALSE))</f>
        <v/>
      </c>
      <c r="H233" t="str">
        <f>IF($C233="","",VLOOKUP($C233,'MASTER WITH SUPPLIERS'!$A:$S,9,FALSE))</f>
        <v/>
      </c>
      <c r="I233" t="str">
        <f>IF($C233="","",VLOOKUP($C233,'MASTER WITH SUPPLIERS'!$A:$S,10,FALSE))</f>
        <v/>
      </c>
      <c r="J233" t="str">
        <f>IF($C233="","",VLOOKUP($C233,'MASTER WITH SUPPLIERS'!$A:$S,11,FALSE))</f>
        <v/>
      </c>
      <c r="K233" t="str">
        <f>IF($C233="","",VLOOKUP($C233,'MASTER WITH SUPPLIERS'!$A:$S,12,FALSE))</f>
        <v/>
      </c>
      <c r="L233" t="str">
        <f>IF($C233="","",VLOOKUP($C233,'MASTER WITH SUPPLIERS'!$A:$S,13,FALSE))</f>
        <v/>
      </c>
      <c r="M233" t="str">
        <f>IF($C233="","",VLOOKUP($C233,'MASTER WITH SUPPLIERS'!$A:$S,14,FALSE))</f>
        <v/>
      </c>
      <c r="N233" t="str">
        <f>IF($C233="","",VLOOKUP($C233,'MASTER WITH SUPPLIERS'!$A:$S,15,FALSE))</f>
        <v/>
      </c>
      <c r="O233" t="str">
        <f>IF($C233="","",VLOOKUP($C233,'MASTER WITH SUPPLIERS'!$A:$S,16,FALSE))</f>
        <v/>
      </c>
      <c r="P233" t="str">
        <f>IF($C233="","",VLOOKUP($C233,'MASTER WITH SUPPLIERS'!$A:$S,17,FALSE))</f>
        <v/>
      </c>
      <c r="Q233" t="str">
        <f>IF($C233="","",VLOOKUP($C233,'MASTER WITH SUPPLIERS'!$A:$S,18,FALSE))</f>
        <v/>
      </c>
      <c r="R233" t="str">
        <f>IF($C233="","",VLOOKUP($C233,'MASTER WITH SUPPLIERS'!$A:$S,19,FALSE))</f>
        <v/>
      </c>
      <c r="S233" t="str">
        <f>IF($C233="","",VLOOKUP($C233,'MASTER WITH SUPPLIERS'!$A:$S,20,FALSE))</f>
        <v/>
      </c>
      <c r="T233" t="str">
        <f>IF($C233="","",VLOOKUP($C233,'MASTER WITH SUPPLIERS'!$A:$S,21,FALSE))</f>
        <v/>
      </c>
    </row>
    <row r="234" spans="4:20" x14ac:dyDescent="0.25">
      <c r="D234" t="str">
        <f>IF($C234="","",VLOOKUP($C234,'MASTER WITH SUPPLIERS'!$A:$S,3,FALSE))</f>
        <v/>
      </c>
      <c r="E234" t="str">
        <f>IF($C234="","",VLOOKUP($C234,'MASTER WITH SUPPLIERS'!$A:$S,6,FALSE))</f>
        <v/>
      </c>
      <c r="F234" t="str">
        <f>IF($C234="","",VLOOKUP($C234,'MASTER WITH SUPPLIERS'!$A:$S,7,FALSE))</f>
        <v/>
      </c>
      <c r="G234" t="str">
        <f>IF($C234="","",VLOOKUP($C234,'MASTER WITH SUPPLIERS'!$A:$S,8,FALSE))</f>
        <v/>
      </c>
      <c r="H234" t="str">
        <f>IF($C234="","",VLOOKUP($C234,'MASTER WITH SUPPLIERS'!$A:$S,9,FALSE))</f>
        <v/>
      </c>
      <c r="I234" t="str">
        <f>IF($C234="","",VLOOKUP($C234,'MASTER WITH SUPPLIERS'!$A:$S,10,FALSE))</f>
        <v/>
      </c>
      <c r="J234" t="str">
        <f>IF($C234="","",VLOOKUP($C234,'MASTER WITH SUPPLIERS'!$A:$S,11,FALSE))</f>
        <v/>
      </c>
      <c r="K234" t="str">
        <f>IF($C234="","",VLOOKUP($C234,'MASTER WITH SUPPLIERS'!$A:$S,12,FALSE))</f>
        <v/>
      </c>
      <c r="L234" t="str">
        <f>IF($C234="","",VLOOKUP($C234,'MASTER WITH SUPPLIERS'!$A:$S,13,FALSE))</f>
        <v/>
      </c>
      <c r="M234" t="str">
        <f>IF($C234="","",VLOOKUP($C234,'MASTER WITH SUPPLIERS'!$A:$S,14,FALSE))</f>
        <v/>
      </c>
      <c r="N234" t="str">
        <f>IF($C234="","",VLOOKUP($C234,'MASTER WITH SUPPLIERS'!$A:$S,15,FALSE))</f>
        <v/>
      </c>
      <c r="O234" t="str">
        <f>IF($C234="","",VLOOKUP($C234,'MASTER WITH SUPPLIERS'!$A:$S,16,FALSE))</f>
        <v/>
      </c>
      <c r="P234" t="str">
        <f>IF($C234="","",VLOOKUP($C234,'MASTER WITH SUPPLIERS'!$A:$S,17,FALSE))</f>
        <v/>
      </c>
      <c r="Q234" t="str">
        <f>IF($C234="","",VLOOKUP($C234,'MASTER WITH SUPPLIERS'!$A:$S,18,FALSE))</f>
        <v/>
      </c>
      <c r="R234" t="str">
        <f>IF($C234="","",VLOOKUP($C234,'MASTER WITH SUPPLIERS'!$A:$S,19,FALSE))</f>
        <v/>
      </c>
      <c r="S234" t="str">
        <f>IF($C234="","",VLOOKUP($C234,'MASTER WITH SUPPLIERS'!$A:$S,20,FALSE))</f>
        <v/>
      </c>
      <c r="T234" t="str">
        <f>IF($C234="","",VLOOKUP($C234,'MASTER WITH SUPPLIERS'!$A:$S,21,FALSE))</f>
        <v/>
      </c>
    </row>
    <row r="235" spans="4:20" x14ac:dyDescent="0.25">
      <c r="D235" t="str">
        <f>IF($C235="","",VLOOKUP($C235,'MASTER WITH SUPPLIERS'!$A:$S,3,FALSE))</f>
        <v/>
      </c>
      <c r="E235" t="str">
        <f>IF($C235="","",VLOOKUP($C235,'MASTER WITH SUPPLIERS'!$A:$S,6,FALSE))</f>
        <v/>
      </c>
      <c r="F235" t="str">
        <f>IF($C235="","",VLOOKUP($C235,'MASTER WITH SUPPLIERS'!$A:$S,7,FALSE))</f>
        <v/>
      </c>
      <c r="G235" t="str">
        <f>IF($C235="","",VLOOKUP($C235,'MASTER WITH SUPPLIERS'!$A:$S,8,FALSE))</f>
        <v/>
      </c>
      <c r="H235" t="str">
        <f>IF($C235="","",VLOOKUP($C235,'MASTER WITH SUPPLIERS'!$A:$S,9,FALSE))</f>
        <v/>
      </c>
      <c r="I235" t="str">
        <f>IF($C235="","",VLOOKUP($C235,'MASTER WITH SUPPLIERS'!$A:$S,10,FALSE))</f>
        <v/>
      </c>
      <c r="J235" t="str">
        <f>IF($C235="","",VLOOKUP($C235,'MASTER WITH SUPPLIERS'!$A:$S,11,FALSE))</f>
        <v/>
      </c>
      <c r="K235" t="str">
        <f>IF($C235="","",VLOOKUP($C235,'MASTER WITH SUPPLIERS'!$A:$S,12,FALSE))</f>
        <v/>
      </c>
      <c r="L235" t="str">
        <f>IF($C235="","",VLOOKUP($C235,'MASTER WITH SUPPLIERS'!$A:$S,13,FALSE))</f>
        <v/>
      </c>
      <c r="M235" t="str">
        <f>IF($C235="","",VLOOKUP($C235,'MASTER WITH SUPPLIERS'!$A:$S,14,FALSE))</f>
        <v/>
      </c>
      <c r="N235" t="str">
        <f>IF($C235="","",VLOOKUP($C235,'MASTER WITH SUPPLIERS'!$A:$S,15,FALSE))</f>
        <v/>
      </c>
      <c r="O235" t="str">
        <f>IF($C235="","",VLOOKUP($C235,'MASTER WITH SUPPLIERS'!$A:$S,16,FALSE))</f>
        <v/>
      </c>
      <c r="P235" t="str">
        <f>IF($C235="","",VLOOKUP($C235,'MASTER WITH SUPPLIERS'!$A:$S,17,FALSE))</f>
        <v/>
      </c>
      <c r="Q235" t="str">
        <f>IF($C235="","",VLOOKUP($C235,'MASTER WITH SUPPLIERS'!$A:$S,18,FALSE))</f>
        <v/>
      </c>
      <c r="R235" t="str">
        <f>IF($C235="","",VLOOKUP($C235,'MASTER WITH SUPPLIERS'!$A:$S,19,FALSE))</f>
        <v/>
      </c>
      <c r="S235" t="str">
        <f>IF($C235="","",VLOOKUP($C235,'MASTER WITH SUPPLIERS'!$A:$S,20,FALSE))</f>
        <v/>
      </c>
      <c r="T235" t="str">
        <f>IF($C235="","",VLOOKUP($C235,'MASTER WITH SUPPLIERS'!$A:$S,21,FALSE))</f>
        <v/>
      </c>
    </row>
    <row r="236" spans="4:20" x14ac:dyDescent="0.25">
      <c r="D236" t="str">
        <f>IF($C236="","",VLOOKUP($C236,'MASTER WITH SUPPLIERS'!$A:$S,3,FALSE))</f>
        <v/>
      </c>
      <c r="E236" t="str">
        <f>IF($C236="","",VLOOKUP($C236,'MASTER WITH SUPPLIERS'!$A:$S,6,FALSE))</f>
        <v/>
      </c>
      <c r="F236" t="str">
        <f>IF($C236="","",VLOOKUP($C236,'MASTER WITH SUPPLIERS'!$A:$S,7,FALSE))</f>
        <v/>
      </c>
      <c r="G236" t="str">
        <f>IF($C236="","",VLOOKUP($C236,'MASTER WITH SUPPLIERS'!$A:$S,8,FALSE))</f>
        <v/>
      </c>
      <c r="H236" t="str">
        <f>IF($C236="","",VLOOKUP($C236,'MASTER WITH SUPPLIERS'!$A:$S,9,FALSE))</f>
        <v/>
      </c>
      <c r="I236" t="str">
        <f>IF($C236="","",VLOOKUP($C236,'MASTER WITH SUPPLIERS'!$A:$S,10,FALSE))</f>
        <v/>
      </c>
      <c r="J236" t="str">
        <f>IF($C236="","",VLOOKUP($C236,'MASTER WITH SUPPLIERS'!$A:$S,11,FALSE))</f>
        <v/>
      </c>
      <c r="K236" t="str">
        <f>IF($C236="","",VLOOKUP($C236,'MASTER WITH SUPPLIERS'!$A:$S,12,FALSE))</f>
        <v/>
      </c>
      <c r="L236" t="str">
        <f>IF($C236="","",VLOOKUP($C236,'MASTER WITH SUPPLIERS'!$A:$S,13,FALSE))</f>
        <v/>
      </c>
      <c r="M236" t="str">
        <f>IF($C236="","",VLOOKUP($C236,'MASTER WITH SUPPLIERS'!$A:$S,14,FALSE))</f>
        <v/>
      </c>
      <c r="N236" t="str">
        <f>IF($C236="","",VLOOKUP($C236,'MASTER WITH SUPPLIERS'!$A:$S,15,FALSE))</f>
        <v/>
      </c>
      <c r="O236" t="str">
        <f>IF($C236="","",VLOOKUP($C236,'MASTER WITH SUPPLIERS'!$A:$S,16,FALSE))</f>
        <v/>
      </c>
      <c r="P236" t="str">
        <f>IF($C236="","",VLOOKUP($C236,'MASTER WITH SUPPLIERS'!$A:$S,17,FALSE))</f>
        <v/>
      </c>
      <c r="Q236" t="str">
        <f>IF($C236="","",VLOOKUP($C236,'MASTER WITH SUPPLIERS'!$A:$S,18,FALSE))</f>
        <v/>
      </c>
      <c r="R236" t="str">
        <f>IF($C236="","",VLOOKUP($C236,'MASTER WITH SUPPLIERS'!$A:$S,19,FALSE))</f>
        <v/>
      </c>
      <c r="S236" t="str">
        <f>IF($C236="","",VLOOKUP($C236,'MASTER WITH SUPPLIERS'!$A:$S,20,FALSE))</f>
        <v/>
      </c>
      <c r="T236" t="str">
        <f>IF($C236="","",VLOOKUP($C236,'MASTER WITH SUPPLIERS'!$A:$S,21,FALSE))</f>
        <v/>
      </c>
    </row>
    <row r="237" spans="4:20" x14ac:dyDescent="0.25">
      <c r="D237" t="str">
        <f>IF($C237="","",VLOOKUP($C237,'MASTER WITH SUPPLIERS'!$A:$S,3,FALSE))</f>
        <v/>
      </c>
      <c r="E237" t="str">
        <f>IF($C237="","",VLOOKUP($C237,'MASTER WITH SUPPLIERS'!$A:$S,6,FALSE))</f>
        <v/>
      </c>
      <c r="F237" t="str">
        <f>IF($C237="","",VLOOKUP($C237,'MASTER WITH SUPPLIERS'!$A:$S,7,FALSE))</f>
        <v/>
      </c>
      <c r="G237" t="str">
        <f>IF($C237="","",VLOOKUP($C237,'MASTER WITH SUPPLIERS'!$A:$S,8,FALSE))</f>
        <v/>
      </c>
      <c r="H237" t="str">
        <f>IF($C237="","",VLOOKUP($C237,'MASTER WITH SUPPLIERS'!$A:$S,9,FALSE))</f>
        <v/>
      </c>
      <c r="I237" t="str">
        <f>IF($C237="","",VLOOKUP($C237,'MASTER WITH SUPPLIERS'!$A:$S,10,FALSE))</f>
        <v/>
      </c>
      <c r="J237" t="str">
        <f>IF($C237="","",VLOOKUP($C237,'MASTER WITH SUPPLIERS'!$A:$S,11,FALSE))</f>
        <v/>
      </c>
      <c r="K237" t="str">
        <f>IF($C237="","",VLOOKUP($C237,'MASTER WITH SUPPLIERS'!$A:$S,12,FALSE))</f>
        <v/>
      </c>
      <c r="L237" t="str">
        <f>IF($C237="","",VLOOKUP($C237,'MASTER WITH SUPPLIERS'!$A:$S,13,FALSE))</f>
        <v/>
      </c>
      <c r="M237" t="str">
        <f>IF($C237="","",VLOOKUP($C237,'MASTER WITH SUPPLIERS'!$A:$S,14,FALSE))</f>
        <v/>
      </c>
      <c r="N237" t="str">
        <f>IF($C237="","",VLOOKUP($C237,'MASTER WITH SUPPLIERS'!$A:$S,15,FALSE))</f>
        <v/>
      </c>
      <c r="O237" t="str">
        <f>IF($C237="","",VLOOKUP($C237,'MASTER WITH SUPPLIERS'!$A:$S,16,FALSE))</f>
        <v/>
      </c>
      <c r="P237" t="str">
        <f>IF($C237="","",VLOOKUP($C237,'MASTER WITH SUPPLIERS'!$A:$S,17,FALSE))</f>
        <v/>
      </c>
      <c r="Q237" t="str">
        <f>IF($C237="","",VLOOKUP($C237,'MASTER WITH SUPPLIERS'!$A:$S,18,FALSE))</f>
        <v/>
      </c>
      <c r="R237" t="str">
        <f>IF($C237="","",VLOOKUP($C237,'MASTER WITH SUPPLIERS'!$A:$S,19,FALSE))</f>
        <v/>
      </c>
      <c r="S237" t="str">
        <f>IF($C237="","",VLOOKUP($C237,'MASTER WITH SUPPLIERS'!$A:$S,20,FALSE))</f>
        <v/>
      </c>
      <c r="T237" t="str">
        <f>IF($C237="","",VLOOKUP($C237,'MASTER WITH SUPPLIERS'!$A:$S,21,FALSE))</f>
        <v/>
      </c>
    </row>
    <row r="238" spans="4:20" x14ac:dyDescent="0.25">
      <c r="D238" t="str">
        <f>IF($C238="","",VLOOKUP($C238,'MASTER WITH SUPPLIERS'!$A:$S,3,FALSE))</f>
        <v/>
      </c>
      <c r="E238" t="str">
        <f>IF($C238="","",VLOOKUP($C238,'MASTER WITH SUPPLIERS'!$A:$S,6,FALSE))</f>
        <v/>
      </c>
      <c r="F238" t="str">
        <f>IF($C238="","",VLOOKUP($C238,'MASTER WITH SUPPLIERS'!$A:$S,7,FALSE))</f>
        <v/>
      </c>
      <c r="G238" t="str">
        <f>IF($C238="","",VLOOKUP($C238,'MASTER WITH SUPPLIERS'!$A:$S,8,FALSE))</f>
        <v/>
      </c>
      <c r="H238" t="str">
        <f>IF($C238="","",VLOOKUP($C238,'MASTER WITH SUPPLIERS'!$A:$S,9,FALSE))</f>
        <v/>
      </c>
      <c r="I238" t="str">
        <f>IF($C238="","",VLOOKUP($C238,'MASTER WITH SUPPLIERS'!$A:$S,10,FALSE))</f>
        <v/>
      </c>
      <c r="J238" t="str">
        <f>IF($C238="","",VLOOKUP($C238,'MASTER WITH SUPPLIERS'!$A:$S,11,FALSE))</f>
        <v/>
      </c>
      <c r="K238" t="str">
        <f>IF($C238="","",VLOOKUP($C238,'MASTER WITH SUPPLIERS'!$A:$S,12,FALSE))</f>
        <v/>
      </c>
      <c r="L238" t="str">
        <f>IF($C238="","",VLOOKUP($C238,'MASTER WITH SUPPLIERS'!$A:$S,13,FALSE))</f>
        <v/>
      </c>
      <c r="M238" t="str">
        <f>IF($C238="","",VLOOKUP($C238,'MASTER WITH SUPPLIERS'!$A:$S,14,FALSE))</f>
        <v/>
      </c>
      <c r="N238" t="str">
        <f>IF($C238="","",VLOOKUP($C238,'MASTER WITH SUPPLIERS'!$A:$S,15,FALSE))</f>
        <v/>
      </c>
      <c r="O238" t="str">
        <f>IF($C238="","",VLOOKUP($C238,'MASTER WITH SUPPLIERS'!$A:$S,16,FALSE))</f>
        <v/>
      </c>
      <c r="P238" t="str">
        <f>IF($C238="","",VLOOKUP($C238,'MASTER WITH SUPPLIERS'!$A:$S,17,FALSE))</f>
        <v/>
      </c>
      <c r="Q238" t="str">
        <f>IF($C238="","",VLOOKUP($C238,'MASTER WITH SUPPLIERS'!$A:$S,18,FALSE))</f>
        <v/>
      </c>
      <c r="R238" t="str">
        <f>IF($C238="","",VLOOKUP($C238,'MASTER WITH SUPPLIERS'!$A:$S,19,FALSE))</f>
        <v/>
      </c>
      <c r="S238" t="str">
        <f>IF($C238="","",VLOOKUP($C238,'MASTER WITH SUPPLIERS'!$A:$S,20,FALSE))</f>
        <v/>
      </c>
      <c r="T238" t="str">
        <f>IF($C238="","",VLOOKUP($C238,'MASTER WITH SUPPLIERS'!$A:$S,21,FALSE))</f>
        <v/>
      </c>
    </row>
    <row r="239" spans="4:20" x14ac:dyDescent="0.25">
      <c r="D239" t="str">
        <f>IF($C239="","",VLOOKUP($C239,'MASTER WITH SUPPLIERS'!$A:$S,3,FALSE))</f>
        <v/>
      </c>
      <c r="E239" t="str">
        <f>IF($C239="","",VLOOKUP($C239,'MASTER WITH SUPPLIERS'!$A:$S,6,FALSE))</f>
        <v/>
      </c>
      <c r="F239" t="str">
        <f>IF($C239="","",VLOOKUP($C239,'MASTER WITH SUPPLIERS'!$A:$S,7,FALSE))</f>
        <v/>
      </c>
      <c r="G239" t="str">
        <f>IF($C239="","",VLOOKUP($C239,'MASTER WITH SUPPLIERS'!$A:$S,8,FALSE))</f>
        <v/>
      </c>
      <c r="H239" t="str">
        <f>IF($C239="","",VLOOKUP($C239,'MASTER WITH SUPPLIERS'!$A:$S,9,FALSE))</f>
        <v/>
      </c>
      <c r="I239" t="str">
        <f>IF($C239="","",VLOOKUP($C239,'MASTER WITH SUPPLIERS'!$A:$S,10,FALSE))</f>
        <v/>
      </c>
      <c r="J239" t="str">
        <f>IF($C239="","",VLOOKUP($C239,'MASTER WITH SUPPLIERS'!$A:$S,11,FALSE))</f>
        <v/>
      </c>
      <c r="K239" t="str">
        <f>IF($C239="","",VLOOKUP($C239,'MASTER WITH SUPPLIERS'!$A:$S,12,FALSE))</f>
        <v/>
      </c>
      <c r="L239" t="str">
        <f>IF($C239="","",VLOOKUP($C239,'MASTER WITH SUPPLIERS'!$A:$S,13,FALSE))</f>
        <v/>
      </c>
      <c r="M239" t="str">
        <f>IF($C239="","",VLOOKUP($C239,'MASTER WITH SUPPLIERS'!$A:$S,14,FALSE))</f>
        <v/>
      </c>
      <c r="N239" t="str">
        <f>IF($C239="","",VLOOKUP($C239,'MASTER WITH SUPPLIERS'!$A:$S,15,FALSE))</f>
        <v/>
      </c>
      <c r="O239" t="str">
        <f>IF($C239="","",VLOOKUP($C239,'MASTER WITH SUPPLIERS'!$A:$S,16,FALSE))</f>
        <v/>
      </c>
      <c r="P239" t="str">
        <f>IF($C239="","",VLOOKUP($C239,'MASTER WITH SUPPLIERS'!$A:$S,17,FALSE))</f>
        <v/>
      </c>
      <c r="Q239" t="str">
        <f>IF($C239="","",VLOOKUP($C239,'MASTER WITH SUPPLIERS'!$A:$S,18,FALSE))</f>
        <v/>
      </c>
      <c r="R239" t="str">
        <f>IF($C239="","",VLOOKUP($C239,'MASTER WITH SUPPLIERS'!$A:$S,19,FALSE))</f>
        <v/>
      </c>
      <c r="S239" t="str">
        <f>IF($C239="","",VLOOKUP($C239,'MASTER WITH SUPPLIERS'!$A:$S,20,FALSE))</f>
        <v/>
      </c>
      <c r="T239" t="str">
        <f>IF($C239="","",VLOOKUP($C239,'MASTER WITH SUPPLIERS'!$A:$S,21,FALSE))</f>
        <v/>
      </c>
    </row>
    <row r="240" spans="4:20" x14ac:dyDescent="0.25">
      <c r="D240" t="str">
        <f>IF($C240="","",VLOOKUP($C240,'MASTER WITH SUPPLIERS'!$A:$S,3,FALSE))</f>
        <v/>
      </c>
      <c r="E240" t="str">
        <f>IF($C240="","",VLOOKUP($C240,'MASTER WITH SUPPLIERS'!$A:$S,6,FALSE))</f>
        <v/>
      </c>
      <c r="F240" t="str">
        <f>IF($C240="","",VLOOKUP($C240,'MASTER WITH SUPPLIERS'!$A:$S,7,FALSE))</f>
        <v/>
      </c>
      <c r="G240" t="str">
        <f>IF($C240="","",VLOOKUP($C240,'MASTER WITH SUPPLIERS'!$A:$S,8,FALSE))</f>
        <v/>
      </c>
      <c r="H240" t="str">
        <f>IF($C240="","",VLOOKUP($C240,'MASTER WITH SUPPLIERS'!$A:$S,9,FALSE))</f>
        <v/>
      </c>
      <c r="I240" t="str">
        <f>IF($C240="","",VLOOKUP($C240,'MASTER WITH SUPPLIERS'!$A:$S,10,FALSE))</f>
        <v/>
      </c>
      <c r="J240" t="str">
        <f>IF($C240="","",VLOOKUP($C240,'MASTER WITH SUPPLIERS'!$A:$S,11,FALSE))</f>
        <v/>
      </c>
      <c r="K240" t="str">
        <f>IF($C240="","",VLOOKUP($C240,'MASTER WITH SUPPLIERS'!$A:$S,12,FALSE))</f>
        <v/>
      </c>
      <c r="L240" t="str">
        <f>IF($C240="","",VLOOKUP($C240,'MASTER WITH SUPPLIERS'!$A:$S,13,FALSE))</f>
        <v/>
      </c>
      <c r="M240" t="str">
        <f>IF($C240="","",VLOOKUP($C240,'MASTER WITH SUPPLIERS'!$A:$S,14,FALSE))</f>
        <v/>
      </c>
      <c r="N240" t="str">
        <f>IF($C240="","",VLOOKUP($C240,'MASTER WITH SUPPLIERS'!$A:$S,15,FALSE))</f>
        <v/>
      </c>
      <c r="O240" t="str">
        <f>IF($C240="","",VLOOKUP($C240,'MASTER WITH SUPPLIERS'!$A:$S,16,FALSE))</f>
        <v/>
      </c>
      <c r="P240" t="str">
        <f>IF($C240="","",VLOOKUP($C240,'MASTER WITH SUPPLIERS'!$A:$S,17,FALSE))</f>
        <v/>
      </c>
      <c r="Q240" t="str">
        <f>IF($C240="","",VLOOKUP($C240,'MASTER WITH SUPPLIERS'!$A:$S,18,FALSE))</f>
        <v/>
      </c>
      <c r="R240" t="str">
        <f>IF($C240="","",VLOOKUP($C240,'MASTER WITH SUPPLIERS'!$A:$S,19,FALSE))</f>
        <v/>
      </c>
      <c r="S240" t="str">
        <f>IF($C240="","",VLOOKUP($C240,'MASTER WITH SUPPLIERS'!$A:$S,20,FALSE))</f>
        <v/>
      </c>
      <c r="T240" t="str">
        <f>IF($C240="","",VLOOKUP($C240,'MASTER WITH SUPPLIERS'!$A:$S,21,FALSE))</f>
        <v/>
      </c>
    </row>
    <row r="241" spans="4:20" x14ac:dyDescent="0.25">
      <c r="D241" t="str">
        <f>IF($C241="","",VLOOKUP($C241,'MASTER WITH SUPPLIERS'!$A:$S,3,FALSE))</f>
        <v/>
      </c>
      <c r="E241" t="str">
        <f>IF($C241="","",VLOOKUP($C241,'MASTER WITH SUPPLIERS'!$A:$S,6,FALSE))</f>
        <v/>
      </c>
      <c r="F241" t="str">
        <f>IF($C241="","",VLOOKUP($C241,'MASTER WITH SUPPLIERS'!$A:$S,7,FALSE))</f>
        <v/>
      </c>
      <c r="G241" t="str">
        <f>IF($C241="","",VLOOKUP($C241,'MASTER WITH SUPPLIERS'!$A:$S,8,FALSE))</f>
        <v/>
      </c>
      <c r="H241" t="str">
        <f>IF($C241="","",VLOOKUP($C241,'MASTER WITH SUPPLIERS'!$A:$S,9,FALSE))</f>
        <v/>
      </c>
      <c r="I241" t="str">
        <f>IF($C241="","",VLOOKUP($C241,'MASTER WITH SUPPLIERS'!$A:$S,10,FALSE))</f>
        <v/>
      </c>
      <c r="J241" t="str">
        <f>IF($C241="","",VLOOKUP($C241,'MASTER WITH SUPPLIERS'!$A:$S,11,FALSE))</f>
        <v/>
      </c>
      <c r="K241" t="str">
        <f>IF($C241="","",VLOOKUP($C241,'MASTER WITH SUPPLIERS'!$A:$S,12,FALSE))</f>
        <v/>
      </c>
      <c r="L241" t="str">
        <f>IF($C241="","",VLOOKUP($C241,'MASTER WITH SUPPLIERS'!$A:$S,13,FALSE))</f>
        <v/>
      </c>
      <c r="M241" t="str">
        <f>IF($C241="","",VLOOKUP($C241,'MASTER WITH SUPPLIERS'!$A:$S,14,FALSE))</f>
        <v/>
      </c>
      <c r="N241" t="str">
        <f>IF($C241="","",VLOOKUP($C241,'MASTER WITH SUPPLIERS'!$A:$S,15,FALSE))</f>
        <v/>
      </c>
      <c r="O241" t="str">
        <f>IF($C241="","",VLOOKUP($C241,'MASTER WITH SUPPLIERS'!$A:$S,16,FALSE))</f>
        <v/>
      </c>
      <c r="P241" t="str">
        <f>IF($C241="","",VLOOKUP($C241,'MASTER WITH SUPPLIERS'!$A:$S,17,FALSE))</f>
        <v/>
      </c>
      <c r="Q241" t="str">
        <f>IF($C241="","",VLOOKUP($C241,'MASTER WITH SUPPLIERS'!$A:$S,18,FALSE))</f>
        <v/>
      </c>
      <c r="R241" t="str">
        <f>IF($C241="","",VLOOKUP($C241,'MASTER WITH SUPPLIERS'!$A:$S,19,FALSE))</f>
        <v/>
      </c>
      <c r="S241" t="str">
        <f>IF($C241="","",VLOOKUP($C241,'MASTER WITH SUPPLIERS'!$A:$S,20,FALSE))</f>
        <v/>
      </c>
      <c r="T241" t="str">
        <f>IF($C241="","",VLOOKUP($C241,'MASTER WITH SUPPLIERS'!$A:$S,21,FALSE))</f>
        <v/>
      </c>
    </row>
    <row r="242" spans="4:20" x14ac:dyDescent="0.25">
      <c r="D242" t="str">
        <f>IF($C242="","",VLOOKUP($C242,'MASTER WITH SUPPLIERS'!$A:$S,3,FALSE))</f>
        <v/>
      </c>
      <c r="E242" t="str">
        <f>IF($C242="","",VLOOKUP($C242,'MASTER WITH SUPPLIERS'!$A:$S,6,FALSE))</f>
        <v/>
      </c>
      <c r="F242" t="str">
        <f>IF($C242="","",VLOOKUP($C242,'MASTER WITH SUPPLIERS'!$A:$S,7,FALSE))</f>
        <v/>
      </c>
      <c r="G242" t="str">
        <f>IF($C242="","",VLOOKUP($C242,'MASTER WITH SUPPLIERS'!$A:$S,8,FALSE))</f>
        <v/>
      </c>
      <c r="H242" t="str">
        <f>IF($C242="","",VLOOKUP($C242,'MASTER WITH SUPPLIERS'!$A:$S,9,FALSE))</f>
        <v/>
      </c>
      <c r="I242" t="str">
        <f>IF($C242="","",VLOOKUP($C242,'MASTER WITH SUPPLIERS'!$A:$S,10,FALSE))</f>
        <v/>
      </c>
      <c r="J242" t="str">
        <f>IF($C242="","",VLOOKUP($C242,'MASTER WITH SUPPLIERS'!$A:$S,11,FALSE))</f>
        <v/>
      </c>
      <c r="K242" t="str">
        <f>IF($C242="","",VLOOKUP($C242,'MASTER WITH SUPPLIERS'!$A:$S,12,FALSE))</f>
        <v/>
      </c>
      <c r="L242" t="str">
        <f>IF($C242="","",VLOOKUP($C242,'MASTER WITH SUPPLIERS'!$A:$S,13,FALSE))</f>
        <v/>
      </c>
      <c r="M242" t="str">
        <f>IF($C242="","",VLOOKUP($C242,'MASTER WITH SUPPLIERS'!$A:$S,14,FALSE))</f>
        <v/>
      </c>
      <c r="N242" t="str">
        <f>IF($C242="","",VLOOKUP($C242,'MASTER WITH SUPPLIERS'!$A:$S,15,FALSE))</f>
        <v/>
      </c>
      <c r="O242" t="str">
        <f>IF($C242="","",VLOOKUP($C242,'MASTER WITH SUPPLIERS'!$A:$S,16,FALSE))</f>
        <v/>
      </c>
      <c r="P242" t="str">
        <f>IF($C242="","",VLOOKUP($C242,'MASTER WITH SUPPLIERS'!$A:$S,17,FALSE))</f>
        <v/>
      </c>
      <c r="Q242" t="str">
        <f>IF($C242="","",VLOOKUP($C242,'MASTER WITH SUPPLIERS'!$A:$S,18,FALSE))</f>
        <v/>
      </c>
      <c r="R242" t="str">
        <f>IF($C242="","",VLOOKUP($C242,'MASTER WITH SUPPLIERS'!$A:$S,19,FALSE))</f>
        <v/>
      </c>
      <c r="S242" t="str">
        <f>IF($C242="","",VLOOKUP($C242,'MASTER WITH SUPPLIERS'!$A:$S,20,FALSE))</f>
        <v/>
      </c>
      <c r="T242" t="str">
        <f>IF($C242="","",VLOOKUP($C242,'MASTER WITH SUPPLIERS'!$A:$S,21,FALSE))</f>
        <v/>
      </c>
    </row>
    <row r="243" spans="4:20" x14ac:dyDescent="0.25">
      <c r="D243" t="str">
        <f>IF($C243="","",VLOOKUP($C243,'MASTER WITH SUPPLIERS'!$A:$S,3,FALSE))</f>
        <v/>
      </c>
      <c r="E243" t="str">
        <f>IF($C243="","",VLOOKUP($C243,'MASTER WITH SUPPLIERS'!$A:$S,6,FALSE))</f>
        <v/>
      </c>
      <c r="F243" t="str">
        <f>IF($C243="","",VLOOKUP($C243,'MASTER WITH SUPPLIERS'!$A:$S,7,FALSE))</f>
        <v/>
      </c>
      <c r="G243" t="str">
        <f>IF($C243="","",VLOOKUP($C243,'MASTER WITH SUPPLIERS'!$A:$S,8,FALSE))</f>
        <v/>
      </c>
      <c r="H243" t="str">
        <f>IF($C243="","",VLOOKUP($C243,'MASTER WITH SUPPLIERS'!$A:$S,9,FALSE))</f>
        <v/>
      </c>
      <c r="I243" t="str">
        <f>IF($C243="","",VLOOKUP($C243,'MASTER WITH SUPPLIERS'!$A:$S,10,FALSE))</f>
        <v/>
      </c>
      <c r="J243" t="str">
        <f>IF($C243="","",VLOOKUP($C243,'MASTER WITH SUPPLIERS'!$A:$S,11,FALSE))</f>
        <v/>
      </c>
      <c r="K243" t="str">
        <f>IF($C243="","",VLOOKUP($C243,'MASTER WITH SUPPLIERS'!$A:$S,12,FALSE))</f>
        <v/>
      </c>
      <c r="L243" t="str">
        <f>IF($C243="","",VLOOKUP($C243,'MASTER WITH SUPPLIERS'!$A:$S,13,FALSE))</f>
        <v/>
      </c>
      <c r="M243" t="str">
        <f>IF($C243="","",VLOOKUP($C243,'MASTER WITH SUPPLIERS'!$A:$S,14,FALSE))</f>
        <v/>
      </c>
      <c r="N243" t="str">
        <f>IF($C243="","",VLOOKUP($C243,'MASTER WITH SUPPLIERS'!$A:$S,15,FALSE))</f>
        <v/>
      </c>
      <c r="O243" t="str">
        <f>IF($C243="","",VLOOKUP($C243,'MASTER WITH SUPPLIERS'!$A:$S,16,FALSE))</f>
        <v/>
      </c>
      <c r="P243" t="str">
        <f>IF($C243="","",VLOOKUP($C243,'MASTER WITH SUPPLIERS'!$A:$S,17,FALSE))</f>
        <v/>
      </c>
      <c r="Q243" t="str">
        <f>IF($C243="","",VLOOKUP($C243,'MASTER WITH SUPPLIERS'!$A:$S,18,FALSE))</f>
        <v/>
      </c>
      <c r="R243" t="str">
        <f>IF($C243="","",VLOOKUP($C243,'MASTER WITH SUPPLIERS'!$A:$S,19,FALSE))</f>
        <v/>
      </c>
      <c r="S243" t="str">
        <f>IF($C243="","",VLOOKUP($C243,'MASTER WITH SUPPLIERS'!$A:$S,20,FALSE))</f>
        <v/>
      </c>
      <c r="T243" t="str">
        <f>IF($C243="","",VLOOKUP($C243,'MASTER WITH SUPPLIERS'!$A:$S,21,FALSE))</f>
        <v/>
      </c>
    </row>
    <row r="244" spans="4:20" x14ac:dyDescent="0.25">
      <c r="D244" t="str">
        <f>IF($C244="","",VLOOKUP($C244,'MASTER WITH SUPPLIERS'!$A:$S,3,FALSE))</f>
        <v/>
      </c>
      <c r="E244" t="str">
        <f>IF($C244="","",VLOOKUP($C244,'MASTER WITH SUPPLIERS'!$A:$S,6,FALSE))</f>
        <v/>
      </c>
      <c r="F244" t="str">
        <f>IF($C244="","",VLOOKUP($C244,'MASTER WITH SUPPLIERS'!$A:$S,7,FALSE))</f>
        <v/>
      </c>
      <c r="G244" t="str">
        <f>IF($C244="","",VLOOKUP($C244,'MASTER WITH SUPPLIERS'!$A:$S,8,FALSE))</f>
        <v/>
      </c>
      <c r="H244" t="str">
        <f>IF($C244="","",VLOOKUP($C244,'MASTER WITH SUPPLIERS'!$A:$S,9,FALSE))</f>
        <v/>
      </c>
      <c r="I244" t="str">
        <f>IF($C244="","",VLOOKUP($C244,'MASTER WITH SUPPLIERS'!$A:$S,10,FALSE))</f>
        <v/>
      </c>
      <c r="J244" t="str">
        <f>IF($C244="","",VLOOKUP($C244,'MASTER WITH SUPPLIERS'!$A:$S,11,FALSE))</f>
        <v/>
      </c>
      <c r="K244" t="str">
        <f>IF($C244="","",VLOOKUP($C244,'MASTER WITH SUPPLIERS'!$A:$S,12,FALSE))</f>
        <v/>
      </c>
      <c r="L244" t="str">
        <f>IF($C244="","",VLOOKUP($C244,'MASTER WITH SUPPLIERS'!$A:$S,13,FALSE))</f>
        <v/>
      </c>
      <c r="M244" t="str">
        <f>IF($C244="","",VLOOKUP($C244,'MASTER WITH SUPPLIERS'!$A:$S,14,FALSE))</f>
        <v/>
      </c>
      <c r="N244" t="str">
        <f>IF($C244="","",VLOOKUP($C244,'MASTER WITH SUPPLIERS'!$A:$S,15,FALSE))</f>
        <v/>
      </c>
      <c r="O244" t="str">
        <f>IF($C244="","",VLOOKUP($C244,'MASTER WITH SUPPLIERS'!$A:$S,16,FALSE))</f>
        <v/>
      </c>
      <c r="P244" t="str">
        <f>IF($C244="","",VLOOKUP($C244,'MASTER WITH SUPPLIERS'!$A:$S,17,FALSE))</f>
        <v/>
      </c>
      <c r="Q244" t="str">
        <f>IF($C244="","",VLOOKUP($C244,'MASTER WITH SUPPLIERS'!$A:$S,18,FALSE))</f>
        <v/>
      </c>
      <c r="R244" t="str">
        <f>IF($C244="","",VLOOKUP($C244,'MASTER WITH SUPPLIERS'!$A:$S,19,FALSE))</f>
        <v/>
      </c>
      <c r="S244" t="str">
        <f>IF($C244="","",VLOOKUP($C244,'MASTER WITH SUPPLIERS'!$A:$S,20,FALSE))</f>
        <v/>
      </c>
      <c r="T244" t="str">
        <f>IF($C244="","",VLOOKUP($C244,'MASTER WITH SUPPLIERS'!$A:$S,21,FALSE))</f>
        <v/>
      </c>
    </row>
    <row r="245" spans="4:20" x14ac:dyDescent="0.25">
      <c r="D245" t="str">
        <f>IF($C245="","",VLOOKUP($C245,'MASTER WITH SUPPLIERS'!$A:$S,3,FALSE))</f>
        <v/>
      </c>
      <c r="E245" t="str">
        <f>IF($C245="","",VLOOKUP($C245,'MASTER WITH SUPPLIERS'!$A:$S,6,FALSE))</f>
        <v/>
      </c>
      <c r="F245" t="str">
        <f>IF($C245="","",VLOOKUP($C245,'MASTER WITH SUPPLIERS'!$A:$S,7,FALSE))</f>
        <v/>
      </c>
      <c r="G245" t="str">
        <f>IF($C245="","",VLOOKUP($C245,'MASTER WITH SUPPLIERS'!$A:$S,8,FALSE))</f>
        <v/>
      </c>
      <c r="H245" t="str">
        <f>IF($C245="","",VLOOKUP($C245,'MASTER WITH SUPPLIERS'!$A:$S,9,FALSE))</f>
        <v/>
      </c>
      <c r="I245" t="str">
        <f>IF($C245="","",VLOOKUP($C245,'MASTER WITH SUPPLIERS'!$A:$S,10,FALSE))</f>
        <v/>
      </c>
      <c r="J245" t="str">
        <f>IF($C245="","",VLOOKUP($C245,'MASTER WITH SUPPLIERS'!$A:$S,11,FALSE))</f>
        <v/>
      </c>
      <c r="K245" t="str">
        <f>IF($C245="","",VLOOKUP($C245,'MASTER WITH SUPPLIERS'!$A:$S,12,FALSE))</f>
        <v/>
      </c>
      <c r="L245" t="str">
        <f>IF($C245="","",VLOOKUP($C245,'MASTER WITH SUPPLIERS'!$A:$S,13,FALSE))</f>
        <v/>
      </c>
      <c r="M245" t="str">
        <f>IF($C245="","",VLOOKUP($C245,'MASTER WITH SUPPLIERS'!$A:$S,14,FALSE))</f>
        <v/>
      </c>
      <c r="N245" t="str">
        <f>IF($C245="","",VLOOKUP($C245,'MASTER WITH SUPPLIERS'!$A:$S,15,FALSE))</f>
        <v/>
      </c>
      <c r="O245" t="str">
        <f>IF($C245="","",VLOOKUP($C245,'MASTER WITH SUPPLIERS'!$A:$S,16,FALSE))</f>
        <v/>
      </c>
      <c r="P245" t="str">
        <f>IF($C245="","",VLOOKUP($C245,'MASTER WITH SUPPLIERS'!$A:$S,17,FALSE))</f>
        <v/>
      </c>
      <c r="Q245" t="str">
        <f>IF($C245="","",VLOOKUP($C245,'MASTER WITH SUPPLIERS'!$A:$S,18,FALSE))</f>
        <v/>
      </c>
      <c r="R245" t="str">
        <f>IF($C245="","",VLOOKUP($C245,'MASTER WITH SUPPLIERS'!$A:$S,19,FALSE))</f>
        <v/>
      </c>
      <c r="S245" t="str">
        <f>IF($C245="","",VLOOKUP($C245,'MASTER WITH SUPPLIERS'!$A:$S,20,FALSE))</f>
        <v/>
      </c>
      <c r="T245" t="str">
        <f>IF($C245="","",VLOOKUP($C245,'MASTER WITH SUPPLIERS'!$A:$S,21,FALSE))</f>
        <v/>
      </c>
    </row>
    <row r="246" spans="4:20" x14ac:dyDescent="0.25">
      <c r="D246" t="str">
        <f>IF($C246="","",VLOOKUP($C246,'MASTER WITH SUPPLIERS'!$A:$S,3,FALSE))</f>
        <v/>
      </c>
      <c r="E246" t="str">
        <f>IF($C246="","",VLOOKUP($C246,'MASTER WITH SUPPLIERS'!$A:$S,6,FALSE))</f>
        <v/>
      </c>
      <c r="F246" t="str">
        <f>IF($C246="","",VLOOKUP($C246,'MASTER WITH SUPPLIERS'!$A:$S,7,FALSE))</f>
        <v/>
      </c>
      <c r="G246" t="str">
        <f>IF($C246="","",VLOOKUP($C246,'MASTER WITH SUPPLIERS'!$A:$S,8,FALSE))</f>
        <v/>
      </c>
      <c r="H246" t="str">
        <f>IF($C246="","",VLOOKUP($C246,'MASTER WITH SUPPLIERS'!$A:$S,9,FALSE))</f>
        <v/>
      </c>
      <c r="I246" t="str">
        <f>IF($C246="","",VLOOKUP($C246,'MASTER WITH SUPPLIERS'!$A:$S,10,FALSE))</f>
        <v/>
      </c>
      <c r="J246" t="str">
        <f>IF($C246="","",VLOOKUP($C246,'MASTER WITH SUPPLIERS'!$A:$S,11,FALSE))</f>
        <v/>
      </c>
      <c r="K246" t="str">
        <f>IF($C246="","",VLOOKUP($C246,'MASTER WITH SUPPLIERS'!$A:$S,12,FALSE))</f>
        <v/>
      </c>
      <c r="L246" t="str">
        <f>IF($C246="","",VLOOKUP($C246,'MASTER WITH SUPPLIERS'!$A:$S,13,FALSE))</f>
        <v/>
      </c>
      <c r="M246" t="str">
        <f>IF($C246="","",VLOOKUP($C246,'MASTER WITH SUPPLIERS'!$A:$S,14,FALSE))</f>
        <v/>
      </c>
      <c r="N246" t="str">
        <f>IF($C246="","",VLOOKUP($C246,'MASTER WITH SUPPLIERS'!$A:$S,15,FALSE))</f>
        <v/>
      </c>
      <c r="O246" t="str">
        <f>IF($C246="","",VLOOKUP($C246,'MASTER WITH SUPPLIERS'!$A:$S,16,FALSE))</f>
        <v/>
      </c>
      <c r="P246" t="str">
        <f>IF($C246="","",VLOOKUP($C246,'MASTER WITH SUPPLIERS'!$A:$S,17,FALSE))</f>
        <v/>
      </c>
      <c r="Q246" t="str">
        <f>IF($C246="","",VLOOKUP($C246,'MASTER WITH SUPPLIERS'!$A:$S,18,FALSE))</f>
        <v/>
      </c>
      <c r="R246" t="str">
        <f>IF($C246="","",VLOOKUP($C246,'MASTER WITH SUPPLIERS'!$A:$S,19,FALSE))</f>
        <v/>
      </c>
      <c r="S246" t="str">
        <f>IF($C246="","",VLOOKUP($C246,'MASTER WITH SUPPLIERS'!$A:$S,20,FALSE))</f>
        <v/>
      </c>
      <c r="T246" t="str">
        <f>IF($C246="","",VLOOKUP($C246,'MASTER WITH SUPPLIERS'!$A:$S,21,FALSE))</f>
        <v/>
      </c>
    </row>
    <row r="247" spans="4:20" x14ac:dyDescent="0.25">
      <c r="D247" t="str">
        <f>IF($C247="","",VLOOKUP($C247,'MASTER WITH SUPPLIERS'!$A:$S,3,FALSE))</f>
        <v/>
      </c>
      <c r="E247" t="str">
        <f>IF($C247="","",VLOOKUP($C247,'MASTER WITH SUPPLIERS'!$A:$S,6,FALSE))</f>
        <v/>
      </c>
      <c r="F247" t="str">
        <f>IF($C247="","",VLOOKUP($C247,'MASTER WITH SUPPLIERS'!$A:$S,7,FALSE))</f>
        <v/>
      </c>
      <c r="G247" t="str">
        <f>IF($C247="","",VLOOKUP($C247,'MASTER WITH SUPPLIERS'!$A:$S,8,FALSE))</f>
        <v/>
      </c>
      <c r="H247" t="str">
        <f>IF($C247="","",VLOOKUP($C247,'MASTER WITH SUPPLIERS'!$A:$S,9,FALSE))</f>
        <v/>
      </c>
      <c r="I247" t="str">
        <f>IF($C247="","",VLOOKUP($C247,'MASTER WITH SUPPLIERS'!$A:$S,10,FALSE))</f>
        <v/>
      </c>
      <c r="J247" t="str">
        <f>IF($C247="","",VLOOKUP($C247,'MASTER WITH SUPPLIERS'!$A:$S,11,FALSE))</f>
        <v/>
      </c>
      <c r="K247" t="str">
        <f>IF($C247="","",VLOOKUP($C247,'MASTER WITH SUPPLIERS'!$A:$S,12,FALSE))</f>
        <v/>
      </c>
      <c r="L247" t="str">
        <f>IF($C247="","",VLOOKUP($C247,'MASTER WITH SUPPLIERS'!$A:$S,13,FALSE))</f>
        <v/>
      </c>
      <c r="M247" t="str">
        <f>IF($C247="","",VLOOKUP($C247,'MASTER WITH SUPPLIERS'!$A:$S,14,FALSE))</f>
        <v/>
      </c>
      <c r="N247" t="str">
        <f>IF($C247="","",VLOOKUP($C247,'MASTER WITH SUPPLIERS'!$A:$S,15,FALSE))</f>
        <v/>
      </c>
      <c r="O247" t="str">
        <f>IF($C247="","",VLOOKUP($C247,'MASTER WITH SUPPLIERS'!$A:$S,16,FALSE))</f>
        <v/>
      </c>
      <c r="P247" t="str">
        <f>IF($C247="","",VLOOKUP($C247,'MASTER WITH SUPPLIERS'!$A:$S,17,FALSE))</f>
        <v/>
      </c>
      <c r="Q247" t="str">
        <f>IF($C247="","",VLOOKUP($C247,'MASTER WITH SUPPLIERS'!$A:$S,18,FALSE))</f>
        <v/>
      </c>
      <c r="R247" t="str">
        <f>IF($C247="","",VLOOKUP($C247,'MASTER WITH SUPPLIERS'!$A:$S,19,FALSE))</f>
        <v/>
      </c>
      <c r="S247" t="str">
        <f>IF($C247="","",VLOOKUP($C247,'MASTER WITH SUPPLIERS'!$A:$S,20,FALSE))</f>
        <v/>
      </c>
      <c r="T247" t="str">
        <f>IF($C247="","",VLOOKUP($C247,'MASTER WITH SUPPLIERS'!$A:$S,21,FALSE))</f>
        <v/>
      </c>
    </row>
    <row r="248" spans="4:20" x14ac:dyDescent="0.25">
      <c r="D248" t="str">
        <f>IF($C248="","",VLOOKUP($C248,'MASTER WITH SUPPLIERS'!$A:$S,3,FALSE))</f>
        <v/>
      </c>
      <c r="E248" t="str">
        <f>IF($C248="","",VLOOKUP($C248,'MASTER WITH SUPPLIERS'!$A:$S,6,FALSE))</f>
        <v/>
      </c>
      <c r="F248" t="str">
        <f>IF($C248="","",VLOOKUP($C248,'MASTER WITH SUPPLIERS'!$A:$S,7,FALSE))</f>
        <v/>
      </c>
      <c r="G248" t="str">
        <f>IF($C248="","",VLOOKUP($C248,'MASTER WITH SUPPLIERS'!$A:$S,8,FALSE))</f>
        <v/>
      </c>
      <c r="H248" t="str">
        <f>IF($C248="","",VLOOKUP($C248,'MASTER WITH SUPPLIERS'!$A:$S,9,FALSE))</f>
        <v/>
      </c>
      <c r="I248" t="str">
        <f>IF($C248="","",VLOOKUP($C248,'MASTER WITH SUPPLIERS'!$A:$S,10,FALSE))</f>
        <v/>
      </c>
      <c r="J248" t="str">
        <f>IF($C248="","",VLOOKUP($C248,'MASTER WITH SUPPLIERS'!$A:$S,11,FALSE))</f>
        <v/>
      </c>
      <c r="K248" t="str">
        <f>IF($C248="","",VLOOKUP($C248,'MASTER WITH SUPPLIERS'!$A:$S,12,FALSE))</f>
        <v/>
      </c>
      <c r="L248" t="str">
        <f>IF($C248="","",VLOOKUP($C248,'MASTER WITH SUPPLIERS'!$A:$S,13,FALSE))</f>
        <v/>
      </c>
      <c r="M248" t="str">
        <f>IF($C248="","",VLOOKUP($C248,'MASTER WITH SUPPLIERS'!$A:$S,14,FALSE))</f>
        <v/>
      </c>
      <c r="N248" t="str">
        <f>IF($C248="","",VLOOKUP($C248,'MASTER WITH SUPPLIERS'!$A:$S,15,FALSE))</f>
        <v/>
      </c>
      <c r="O248" t="str">
        <f>IF($C248="","",VLOOKUP($C248,'MASTER WITH SUPPLIERS'!$A:$S,16,FALSE))</f>
        <v/>
      </c>
      <c r="P248" t="str">
        <f>IF($C248="","",VLOOKUP($C248,'MASTER WITH SUPPLIERS'!$A:$S,17,FALSE))</f>
        <v/>
      </c>
      <c r="Q248" t="str">
        <f>IF($C248="","",VLOOKUP($C248,'MASTER WITH SUPPLIERS'!$A:$S,18,FALSE))</f>
        <v/>
      </c>
      <c r="R248" t="str">
        <f>IF($C248="","",VLOOKUP($C248,'MASTER WITH SUPPLIERS'!$A:$S,19,FALSE))</f>
        <v/>
      </c>
      <c r="S248" t="str">
        <f>IF($C248="","",VLOOKUP($C248,'MASTER WITH SUPPLIERS'!$A:$S,20,FALSE))</f>
        <v/>
      </c>
      <c r="T248" t="str">
        <f>IF($C248="","",VLOOKUP($C248,'MASTER WITH SUPPLIERS'!$A:$S,21,FALSE))</f>
        <v/>
      </c>
    </row>
    <row r="249" spans="4:20" x14ac:dyDescent="0.25">
      <c r="D249" t="str">
        <f>IF($C249="","",VLOOKUP($C249,'MASTER WITH SUPPLIERS'!$A:$S,3,FALSE))</f>
        <v/>
      </c>
      <c r="E249" t="str">
        <f>IF($C249="","",VLOOKUP($C249,'MASTER WITH SUPPLIERS'!$A:$S,6,FALSE))</f>
        <v/>
      </c>
      <c r="F249" t="str">
        <f>IF($C249="","",VLOOKUP($C249,'MASTER WITH SUPPLIERS'!$A:$S,7,FALSE))</f>
        <v/>
      </c>
      <c r="G249" t="str">
        <f>IF($C249="","",VLOOKUP($C249,'MASTER WITH SUPPLIERS'!$A:$S,8,FALSE))</f>
        <v/>
      </c>
      <c r="H249" t="str">
        <f>IF($C249="","",VLOOKUP($C249,'MASTER WITH SUPPLIERS'!$A:$S,9,FALSE))</f>
        <v/>
      </c>
      <c r="I249" t="str">
        <f>IF($C249="","",VLOOKUP($C249,'MASTER WITH SUPPLIERS'!$A:$S,10,FALSE))</f>
        <v/>
      </c>
      <c r="J249" t="str">
        <f>IF($C249="","",VLOOKUP($C249,'MASTER WITH SUPPLIERS'!$A:$S,11,FALSE))</f>
        <v/>
      </c>
      <c r="K249" t="str">
        <f>IF($C249="","",VLOOKUP($C249,'MASTER WITH SUPPLIERS'!$A:$S,12,FALSE))</f>
        <v/>
      </c>
      <c r="L249" t="str">
        <f>IF($C249="","",VLOOKUP($C249,'MASTER WITH SUPPLIERS'!$A:$S,13,FALSE))</f>
        <v/>
      </c>
      <c r="M249" t="str">
        <f>IF($C249="","",VLOOKUP($C249,'MASTER WITH SUPPLIERS'!$A:$S,14,FALSE))</f>
        <v/>
      </c>
      <c r="N249" t="str">
        <f>IF($C249="","",VLOOKUP($C249,'MASTER WITH SUPPLIERS'!$A:$S,15,FALSE))</f>
        <v/>
      </c>
      <c r="O249" t="str">
        <f>IF($C249="","",VLOOKUP($C249,'MASTER WITH SUPPLIERS'!$A:$S,16,FALSE))</f>
        <v/>
      </c>
      <c r="P249" t="str">
        <f>IF($C249="","",VLOOKUP($C249,'MASTER WITH SUPPLIERS'!$A:$S,17,FALSE))</f>
        <v/>
      </c>
      <c r="Q249" t="str">
        <f>IF($C249="","",VLOOKUP($C249,'MASTER WITH SUPPLIERS'!$A:$S,18,FALSE))</f>
        <v/>
      </c>
      <c r="R249" t="str">
        <f>IF($C249="","",VLOOKUP($C249,'MASTER WITH SUPPLIERS'!$A:$S,19,FALSE))</f>
        <v/>
      </c>
      <c r="S249" t="str">
        <f>IF($C249="","",VLOOKUP($C249,'MASTER WITH SUPPLIERS'!$A:$S,20,FALSE))</f>
        <v/>
      </c>
      <c r="T249" t="str">
        <f>IF($C249="","",VLOOKUP($C249,'MASTER WITH SUPPLIERS'!$A:$S,21,FALSE))</f>
        <v/>
      </c>
    </row>
    <row r="250" spans="4:20" x14ac:dyDescent="0.25">
      <c r="D250" t="str">
        <f>IF($C250="","",VLOOKUP($C250,'MASTER WITH SUPPLIERS'!$A:$S,3,FALSE))</f>
        <v/>
      </c>
      <c r="E250" t="str">
        <f>IF($C250="","",VLOOKUP($C250,'MASTER WITH SUPPLIERS'!$A:$S,6,FALSE))</f>
        <v/>
      </c>
      <c r="F250" t="str">
        <f>IF($C250="","",VLOOKUP($C250,'MASTER WITH SUPPLIERS'!$A:$S,7,FALSE))</f>
        <v/>
      </c>
      <c r="G250" t="str">
        <f>IF($C250="","",VLOOKUP($C250,'MASTER WITH SUPPLIERS'!$A:$S,8,FALSE))</f>
        <v/>
      </c>
      <c r="H250" t="str">
        <f>IF($C250="","",VLOOKUP($C250,'MASTER WITH SUPPLIERS'!$A:$S,9,FALSE))</f>
        <v/>
      </c>
      <c r="I250" t="str">
        <f>IF($C250="","",VLOOKUP($C250,'MASTER WITH SUPPLIERS'!$A:$S,10,FALSE))</f>
        <v/>
      </c>
      <c r="J250" t="str">
        <f>IF($C250="","",VLOOKUP($C250,'MASTER WITH SUPPLIERS'!$A:$S,11,FALSE))</f>
        <v/>
      </c>
      <c r="K250" t="str">
        <f>IF($C250="","",VLOOKUP($C250,'MASTER WITH SUPPLIERS'!$A:$S,12,FALSE))</f>
        <v/>
      </c>
      <c r="L250" t="str">
        <f>IF($C250="","",VLOOKUP($C250,'MASTER WITH SUPPLIERS'!$A:$S,13,FALSE))</f>
        <v/>
      </c>
      <c r="M250" t="str">
        <f>IF($C250="","",VLOOKUP($C250,'MASTER WITH SUPPLIERS'!$A:$S,14,FALSE))</f>
        <v/>
      </c>
      <c r="N250" t="str">
        <f>IF($C250="","",VLOOKUP($C250,'MASTER WITH SUPPLIERS'!$A:$S,15,FALSE))</f>
        <v/>
      </c>
      <c r="O250" t="str">
        <f>IF($C250="","",VLOOKUP($C250,'MASTER WITH SUPPLIERS'!$A:$S,16,FALSE))</f>
        <v/>
      </c>
      <c r="P250" t="str">
        <f>IF($C250="","",VLOOKUP($C250,'MASTER WITH SUPPLIERS'!$A:$S,17,FALSE))</f>
        <v/>
      </c>
      <c r="Q250" t="str">
        <f>IF($C250="","",VLOOKUP($C250,'MASTER WITH SUPPLIERS'!$A:$S,18,FALSE))</f>
        <v/>
      </c>
      <c r="R250" t="str">
        <f>IF($C250="","",VLOOKUP($C250,'MASTER WITH SUPPLIERS'!$A:$S,19,FALSE))</f>
        <v/>
      </c>
      <c r="S250" t="str">
        <f>IF($C250="","",VLOOKUP($C250,'MASTER WITH SUPPLIERS'!$A:$S,20,FALSE))</f>
        <v/>
      </c>
      <c r="T250" t="str">
        <f>IF($C250="","",VLOOKUP($C250,'MASTER WITH SUPPLIERS'!$A:$S,21,FALSE))</f>
        <v/>
      </c>
    </row>
    <row r="251" spans="4:20" x14ac:dyDescent="0.25">
      <c r="D251" t="str">
        <f>IF($C251="","",VLOOKUP($C251,'MASTER WITH SUPPLIERS'!$A:$S,3,FALSE))</f>
        <v/>
      </c>
      <c r="E251" t="str">
        <f>IF($C251="","",VLOOKUP($C251,'MASTER WITH SUPPLIERS'!$A:$S,6,FALSE))</f>
        <v/>
      </c>
      <c r="F251" t="str">
        <f>IF($C251="","",VLOOKUP($C251,'MASTER WITH SUPPLIERS'!$A:$S,7,FALSE))</f>
        <v/>
      </c>
      <c r="G251" t="str">
        <f>IF($C251="","",VLOOKUP($C251,'MASTER WITH SUPPLIERS'!$A:$S,8,FALSE))</f>
        <v/>
      </c>
      <c r="H251" t="str">
        <f>IF($C251="","",VLOOKUP($C251,'MASTER WITH SUPPLIERS'!$A:$S,9,FALSE))</f>
        <v/>
      </c>
      <c r="I251" t="str">
        <f>IF($C251="","",VLOOKUP($C251,'MASTER WITH SUPPLIERS'!$A:$S,10,FALSE))</f>
        <v/>
      </c>
      <c r="J251" t="str">
        <f>IF($C251="","",VLOOKUP($C251,'MASTER WITH SUPPLIERS'!$A:$S,11,FALSE))</f>
        <v/>
      </c>
      <c r="K251" t="str">
        <f>IF($C251="","",VLOOKUP($C251,'MASTER WITH SUPPLIERS'!$A:$S,12,FALSE))</f>
        <v/>
      </c>
      <c r="L251" t="str">
        <f>IF($C251="","",VLOOKUP($C251,'MASTER WITH SUPPLIERS'!$A:$S,13,FALSE))</f>
        <v/>
      </c>
      <c r="M251" t="str">
        <f>IF($C251="","",VLOOKUP($C251,'MASTER WITH SUPPLIERS'!$A:$S,14,FALSE))</f>
        <v/>
      </c>
      <c r="N251" t="str">
        <f>IF($C251="","",VLOOKUP($C251,'MASTER WITH SUPPLIERS'!$A:$S,15,FALSE))</f>
        <v/>
      </c>
      <c r="O251" t="str">
        <f>IF($C251="","",VLOOKUP($C251,'MASTER WITH SUPPLIERS'!$A:$S,16,FALSE))</f>
        <v/>
      </c>
      <c r="P251" t="str">
        <f>IF($C251="","",VLOOKUP($C251,'MASTER WITH SUPPLIERS'!$A:$S,17,FALSE))</f>
        <v/>
      </c>
      <c r="Q251" t="str">
        <f>IF($C251="","",VLOOKUP($C251,'MASTER WITH SUPPLIERS'!$A:$S,18,FALSE))</f>
        <v/>
      </c>
      <c r="R251" t="str">
        <f>IF($C251="","",VLOOKUP($C251,'MASTER WITH SUPPLIERS'!$A:$S,19,FALSE))</f>
        <v/>
      </c>
      <c r="S251" t="str">
        <f>IF($C251="","",VLOOKUP($C251,'MASTER WITH SUPPLIERS'!$A:$S,20,FALSE))</f>
        <v/>
      </c>
      <c r="T251" t="str">
        <f>IF($C251="","",VLOOKUP($C251,'MASTER WITH SUPPLIERS'!$A:$S,21,FALSE))</f>
        <v/>
      </c>
    </row>
    <row r="252" spans="4:20" x14ac:dyDescent="0.25">
      <c r="D252" t="str">
        <f>IF($C252="","",VLOOKUP($C252,'MASTER WITH SUPPLIERS'!$A:$S,3,FALSE))</f>
        <v/>
      </c>
      <c r="E252" t="str">
        <f>IF($C252="","",VLOOKUP($C252,'MASTER WITH SUPPLIERS'!$A:$S,6,FALSE))</f>
        <v/>
      </c>
      <c r="F252" t="str">
        <f>IF($C252="","",VLOOKUP($C252,'MASTER WITH SUPPLIERS'!$A:$S,7,FALSE))</f>
        <v/>
      </c>
      <c r="G252" t="str">
        <f>IF($C252="","",VLOOKUP($C252,'MASTER WITH SUPPLIERS'!$A:$S,8,FALSE))</f>
        <v/>
      </c>
      <c r="H252" t="str">
        <f>IF($C252="","",VLOOKUP($C252,'MASTER WITH SUPPLIERS'!$A:$S,9,FALSE))</f>
        <v/>
      </c>
      <c r="I252" t="str">
        <f>IF($C252="","",VLOOKUP($C252,'MASTER WITH SUPPLIERS'!$A:$S,10,FALSE))</f>
        <v/>
      </c>
      <c r="J252" t="str">
        <f>IF($C252="","",VLOOKUP($C252,'MASTER WITH SUPPLIERS'!$A:$S,11,FALSE))</f>
        <v/>
      </c>
      <c r="K252" t="str">
        <f>IF($C252="","",VLOOKUP($C252,'MASTER WITH SUPPLIERS'!$A:$S,12,FALSE))</f>
        <v/>
      </c>
      <c r="L252" t="str">
        <f>IF($C252="","",VLOOKUP($C252,'MASTER WITH SUPPLIERS'!$A:$S,13,FALSE))</f>
        <v/>
      </c>
      <c r="M252" t="str">
        <f>IF($C252="","",VLOOKUP($C252,'MASTER WITH SUPPLIERS'!$A:$S,14,FALSE))</f>
        <v/>
      </c>
      <c r="N252" t="str">
        <f>IF($C252="","",VLOOKUP($C252,'MASTER WITH SUPPLIERS'!$A:$S,15,FALSE))</f>
        <v/>
      </c>
      <c r="O252" t="str">
        <f>IF($C252="","",VLOOKUP($C252,'MASTER WITH SUPPLIERS'!$A:$S,16,FALSE))</f>
        <v/>
      </c>
      <c r="P252" t="str">
        <f>IF($C252="","",VLOOKUP($C252,'MASTER WITH SUPPLIERS'!$A:$S,17,FALSE))</f>
        <v/>
      </c>
      <c r="Q252" t="str">
        <f>IF($C252="","",VLOOKUP($C252,'MASTER WITH SUPPLIERS'!$A:$S,18,FALSE))</f>
        <v/>
      </c>
      <c r="R252" t="str">
        <f>IF($C252="","",VLOOKUP($C252,'MASTER WITH SUPPLIERS'!$A:$S,19,FALSE))</f>
        <v/>
      </c>
      <c r="S252" t="str">
        <f>IF($C252="","",VLOOKUP($C252,'MASTER WITH SUPPLIERS'!$A:$S,20,FALSE))</f>
        <v/>
      </c>
      <c r="T252" t="str">
        <f>IF($C252="","",VLOOKUP($C252,'MASTER WITH SUPPLIERS'!$A:$S,21,FALSE))</f>
        <v/>
      </c>
    </row>
    <row r="253" spans="4:20" x14ac:dyDescent="0.25">
      <c r="D253" t="str">
        <f>IF($C253="","",VLOOKUP($C253,'MASTER WITH SUPPLIERS'!$A:$S,3,FALSE))</f>
        <v/>
      </c>
      <c r="E253" t="str">
        <f>IF($C253="","",VLOOKUP($C253,'MASTER WITH SUPPLIERS'!$A:$S,6,FALSE))</f>
        <v/>
      </c>
      <c r="F253" t="str">
        <f>IF($C253="","",VLOOKUP($C253,'MASTER WITH SUPPLIERS'!$A:$S,7,FALSE))</f>
        <v/>
      </c>
      <c r="G253" t="str">
        <f>IF($C253="","",VLOOKUP($C253,'MASTER WITH SUPPLIERS'!$A:$S,8,FALSE))</f>
        <v/>
      </c>
      <c r="H253" t="str">
        <f>IF($C253="","",VLOOKUP($C253,'MASTER WITH SUPPLIERS'!$A:$S,9,FALSE))</f>
        <v/>
      </c>
      <c r="I253" t="str">
        <f>IF($C253="","",VLOOKUP($C253,'MASTER WITH SUPPLIERS'!$A:$S,10,FALSE))</f>
        <v/>
      </c>
      <c r="J253" t="str">
        <f>IF($C253="","",VLOOKUP($C253,'MASTER WITH SUPPLIERS'!$A:$S,11,FALSE))</f>
        <v/>
      </c>
      <c r="K253" t="str">
        <f>IF($C253="","",VLOOKUP($C253,'MASTER WITH SUPPLIERS'!$A:$S,12,FALSE))</f>
        <v/>
      </c>
      <c r="L253" t="str">
        <f>IF($C253="","",VLOOKUP($C253,'MASTER WITH SUPPLIERS'!$A:$S,13,FALSE))</f>
        <v/>
      </c>
      <c r="M253" t="str">
        <f>IF($C253="","",VLOOKUP($C253,'MASTER WITH SUPPLIERS'!$A:$S,14,FALSE))</f>
        <v/>
      </c>
      <c r="N253" t="str">
        <f>IF($C253="","",VLOOKUP($C253,'MASTER WITH SUPPLIERS'!$A:$S,15,FALSE))</f>
        <v/>
      </c>
      <c r="O253" t="str">
        <f>IF($C253="","",VLOOKUP($C253,'MASTER WITH SUPPLIERS'!$A:$S,16,FALSE))</f>
        <v/>
      </c>
      <c r="P253" t="str">
        <f>IF($C253="","",VLOOKUP($C253,'MASTER WITH SUPPLIERS'!$A:$S,17,FALSE))</f>
        <v/>
      </c>
      <c r="Q253" t="str">
        <f>IF($C253="","",VLOOKUP($C253,'MASTER WITH SUPPLIERS'!$A:$S,18,FALSE))</f>
        <v/>
      </c>
      <c r="R253" t="str">
        <f>IF($C253="","",VLOOKUP($C253,'MASTER WITH SUPPLIERS'!$A:$S,19,FALSE))</f>
        <v/>
      </c>
      <c r="S253" t="str">
        <f>IF($C253="","",VLOOKUP($C253,'MASTER WITH SUPPLIERS'!$A:$S,20,FALSE))</f>
        <v/>
      </c>
      <c r="T253" t="str">
        <f>IF($C253="","",VLOOKUP($C253,'MASTER WITH SUPPLIERS'!$A:$S,21,FALSE))</f>
        <v/>
      </c>
    </row>
    <row r="254" spans="4:20" x14ac:dyDescent="0.25">
      <c r="D254" t="str">
        <f>IF($C254="","",VLOOKUP($C254,'MASTER WITH SUPPLIERS'!$A:$S,3,FALSE))</f>
        <v/>
      </c>
      <c r="E254" t="str">
        <f>IF($C254="","",VLOOKUP($C254,'MASTER WITH SUPPLIERS'!$A:$S,6,FALSE))</f>
        <v/>
      </c>
      <c r="F254" t="str">
        <f>IF($C254="","",VLOOKUP($C254,'MASTER WITH SUPPLIERS'!$A:$S,7,FALSE))</f>
        <v/>
      </c>
      <c r="G254" t="str">
        <f>IF($C254="","",VLOOKUP($C254,'MASTER WITH SUPPLIERS'!$A:$S,8,FALSE))</f>
        <v/>
      </c>
      <c r="H254" t="str">
        <f>IF($C254="","",VLOOKUP($C254,'MASTER WITH SUPPLIERS'!$A:$S,9,FALSE))</f>
        <v/>
      </c>
      <c r="I254" t="str">
        <f>IF($C254="","",VLOOKUP($C254,'MASTER WITH SUPPLIERS'!$A:$S,10,FALSE))</f>
        <v/>
      </c>
      <c r="J254" t="str">
        <f>IF($C254="","",VLOOKUP($C254,'MASTER WITH SUPPLIERS'!$A:$S,11,FALSE))</f>
        <v/>
      </c>
      <c r="K254" t="str">
        <f>IF($C254="","",VLOOKUP($C254,'MASTER WITH SUPPLIERS'!$A:$S,12,FALSE))</f>
        <v/>
      </c>
      <c r="L254" t="str">
        <f>IF($C254="","",VLOOKUP($C254,'MASTER WITH SUPPLIERS'!$A:$S,13,FALSE))</f>
        <v/>
      </c>
      <c r="M254" t="str">
        <f>IF($C254="","",VLOOKUP($C254,'MASTER WITH SUPPLIERS'!$A:$S,14,FALSE))</f>
        <v/>
      </c>
      <c r="N254" t="str">
        <f>IF($C254="","",VLOOKUP($C254,'MASTER WITH SUPPLIERS'!$A:$S,15,FALSE))</f>
        <v/>
      </c>
      <c r="O254" t="str">
        <f>IF($C254="","",VLOOKUP($C254,'MASTER WITH SUPPLIERS'!$A:$S,16,FALSE))</f>
        <v/>
      </c>
      <c r="P254" t="str">
        <f>IF($C254="","",VLOOKUP($C254,'MASTER WITH SUPPLIERS'!$A:$S,17,FALSE))</f>
        <v/>
      </c>
      <c r="Q254" t="str">
        <f>IF($C254="","",VLOOKUP($C254,'MASTER WITH SUPPLIERS'!$A:$S,18,FALSE))</f>
        <v/>
      </c>
      <c r="R254" t="str">
        <f>IF($C254="","",VLOOKUP($C254,'MASTER WITH SUPPLIERS'!$A:$S,19,FALSE))</f>
        <v/>
      </c>
      <c r="S254" t="str">
        <f>IF($C254="","",VLOOKUP($C254,'MASTER WITH SUPPLIERS'!$A:$S,20,FALSE))</f>
        <v/>
      </c>
      <c r="T254" t="str">
        <f>IF($C254="","",VLOOKUP($C254,'MASTER WITH SUPPLIERS'!$A:$S,21,FALSE))</f>
        <v/>
      </c>
    </row>
    <row r="255" spans="4:20" x14ac:dyDescent="0.25">
      <c r="D255" t="str">
        <f>IF($C255="","",VLOOKUP($C255,'MASTER WITH SUPPLIERS'!$A:$S,3,FALSE))</f>
        <v/>
      </c>
      <c r="E255" t="str">
        <f>IF($C255="","",VLOOKUP($C255,'MASTER WITH SUPPLIERS'!$A:$S,6,FALSE))</f>
        <v/>
      </c>
      <c r="F255" t="str">
        <f>IF($C255="","",VLOOKUP($C255,'MASTER WITH SUPPLIERS'!$A:$S,7,FALSE))</f>
        <v/>
      </c>
      <c r="G255" t="str">
        <f>IF($C255="","",VLOOKUP($C255,'MASTER WITH SUPPLIERS'!$A:$S,8,FALSE))</f>
        <v/>
      </c>
      <c r="H255" t="str">
        <f>IF($C255="","",VLOOKUP($C255,'MASTER WITH SUPPLIERS'!$A:$S,9,FALSE))</f>
        <v/>
      </c>
      <c r="I255" t="str">
        <f>IF($C255="","",VLOOKUP($C255,'MASTER WITH SUPPLIERS'!$A:$S,10,FALSE))</f>
        <v/>
      </c>
      <c r="J255" t="str">
        <f>IF($C255="","",VLOOKUP($C255,'MASTER WITH SUPPLIERS'!$A:$S,11,FALSE))</f>
        <v/>
      </c>
      <c r="K255" t="str">
        <f>IF($C255="","",VLOOKUP($C255,'MASTER WITH SUPPLIERS'!$A:$S,12,FALSE))</f>
        <v/>
      </c>
      <c r="L255" t="str">
        <f>IF($C255="","",VLOOKUP($C255,'MASTER WITH SUPPLIERS'!$A:$S,13,FALSE))</f>
        <v/>
      </c>
      <c r="M255" t="str">
        <f>IF($C255="","",VLOOKUP($C255,'MASTER WITH SUPPLIERS'!$A:$S,14,FALSE))</f>
        <v/>
      </c>
      <c r="N255" t="str">
        <f>IF($C255="","",VLOOKUP($C255,'MASTER WITH SUPPLIERS'!$A:$S,15,FALSE))</f>
        <v/>
      </c>
      <c r="O255" t="str">
        <f>IF($C255="","",VLOOKUP($C255,'MASTER WITH SUPPLIERS'!$A:$S,16,FALSE))</f>
        <v/>
      </c>
      <c r="P255" t="str">
        <f>IF($C255="","",VLOOKUP($C255,'MASTER WITH SUPPLIERS'!$A:$S,17,FALSE))</f>
        <v/>
      </c>
      <c r="Q255" t="str">
        <f>IF($C255="","",VLOOKUP($C255,'MASTER WITH SUPPLIERS'!$A:$S,18,FALSE))</f>
        <v/>
      </c>
      <c r="R255" t="str">
        <f>IF($C255="","",VLOOKUP($C255,'MASTER WITH SUPPLIERS'!$A:$S,19,FALSE))</f>
        <v/>
      </c>
      <c r="S255" t="str">
        <f>IF($C255="","",VLOOKUP($C255,'MASTER WITH SUPPLIERS'!$A:$S,20,FALSE))</f>
        <v/>
      </c>
      <c r="T255" t="str">
        <f>IF($C255="","",VLOOKUP($C255,'MASTER WITH SUPPLIERS'!$A:$S,21,FALSE))</f>
        <v/>
      </c>
    </row>
    <row r="256" spans="4:20" x14ac:dyDescent="0.25">
      <c r="D256" t="str">
        <f>IF($C256="","",VLOOKUP($C256,'MASTER WITH SUPPLIERS'!$A:$S,3,FALSE))</f>
        <v/>
      </c>
      <c r="E256" t="str">
        <f>IF($C256="","",VLOOKUP($C256,'MASTER WITH SUPPLIERS'!$A:$S,6,FALSE))</f>
        <v/>
      </c>
      <c r="F256" t="str">
        <f>IF($C256="","",VLOOKUP($C256,'MASTER WITH SUPPLIERS'!$A:$S,7,FALSE))</f>
        <v/>
      </c>
      <c r="G256" t="str">
        <f>IF($C256="","",VLOOKUP($C256,'MASTER WITH SUPPLIERS'!$A:$S,8,FALSE))</f>
        <v/>
      </c>
      <c r="H256" t="str">
        <f>IF($C256="","",VLOOKUP($C256,'MASTER WITH SUPPLIERS'!$A:$S,9,FALSE))</f>
        <v/>
      </c>
      <c r="I256" t="str">
        <f>IF($C256="","",VLOOKUP($C256,'MASTER WITH SUPPLIERS'!$A:$S,10,FALSE))</f>
        <v/>
      </c>
      <c r="J256" t="str">
        <f>IF($C256="","",VLOOKUP($C256,'MASTER WITH SUPPLIERS'!$A:$S,11,FALSE))</f>
        <v/>
      </c>
      <c r="K256" t="str">
        <f>IF($C256="","",VLOOKUP($C256,'MASTER WITH SUPPLIERS'!$A:$S,12,FALSE))</f>
        <v/>
      </c>
      <c r="L256" t="str">
        <f>IF($C256="","",VLOOKUP($C256,'MASTER WITH SUPPLIERS'!$A:$S,13,FALSE))</f>
        <v/>
      </c>
      <c r="M256" t="str">
        <f>IF($C256="","",VLOOKUP($C256,'MASTER WITH SUPPLIERS'!$A:$S,14,FALSE))</f>
        <v/>
      </c>
      <c r="N256" t="str">
        <f>IF($C256="","",VLOOKUP($C256,'MASTER WITH SUPPLIERS'!$A:$S,15,FALSE))</f>
        <v/>
      </c>
      <c r="O256" t="str">
        <f>IF($C256="","",VLOOKUP($C256,'MASTER WITH SUPPLIERS'!$A:$S,16,FALSE))</f>
        <v/>
      </c>
      <c r="P256" t="str">
        <f>IF($C256="","",VLOOKUP($C256,'MASTER WITH SUPPLIERS'!$A:$S,17,FALSE))</f>
        <v/>
      </c>
      <c r="Q256" t="str">
        <f>IF($C256="","",VLOOKUP($C256,'MASTER WITH SUPPLIERS'!$A:$S,18,FALSE))</f>
        <v/>
      </c>
      <c r="R256" t="str">
        <f>IF($C256="","",VLOOKUP($C256,'MASTER WITH SUPPLIERS'!$A:$S,19,FALSE))</f>
        <v/>
      </c>
      <c r="S256" t="str">
        <f>IF($C256="","",VLOOKUP($C256,'MASTER WITH SUPPLIERS'!$A:$S,20,FALSE))</f>
        <v/>
      </c>
      <c r="T256" t="str">
        <f>IF($C256="","",VLOOKUP($C256,'MASTER WITH SUPPLIERS'!$A:$S,21,FALSE))</f>
        <v/>
      </c>
    </row>
    <row r="257" spans="4:20" x14ac:dyDescent="0.25">
      <c r="D257" t="str">
        <f>IF($C257="","",VLOOKUP($C257,'MASTER WITH SUPPLIERS'!$A:$S,3,FALSE))</f>
        <v/>
      </c>
      <c r="E257" t="str">
        <f>IF($C257="","",VLOOKUP($C257,'MASTER WITH SUPPLIERS'!$A:$S,6,FALSE))</f>
        <v/>
      </c>
      <c r="F257" t="str">
        <f>IF($C257="","",VLOOKUP($C257,'MASTER WITH SUPPLIERS'!$A:$S,7,FALSE))</f>
        <v/>
      </c>
      <c r="G257" t="str">
        <f>IF($C257="","",VLOOKUP($C257,'MASTER WITH SUPPLIERS'!$A:$S,8,FALSE))</f>
        <v/>
      </c>
      <c r="H257" t="str">
        <f>IF($C257="","",VLOOKUP($C257,'MASTER WITH SUPPLIERS'!$A:$S,9,FALSE))</f>
        <v/>
      </c>
      <c r="I257" t="str">
        <f>IF($C257="","",VLOOKUP($C257,'MASTER WITH SUPPLIERS'!$A:$S,10,FALSE))</f>
        <v/>
      </c>
      <c r="J257" t="str">
        <f>IF($C257="","",VLOOKUP($C257,'MASTER WITH SUPPLIERS'!$A:$S,11,FALSE))</f>
        <v/>
      </c>
      <c r="K257" t="str">
        <f>IF($C257="","",VLOOKUP($C257,'MASTER WITH SUPPLIERS'!$A:$S,12,FALSE))</f>
        <v/>
      </c>
      <c r="L257" t="str">
        <f>IF($C257="","",VLOOKUP($C257,'MASTER WITH SUPPLIERS'!$A:$S,13,FALSE))</f>
        <v/>
      </c>
      <c r="M257" t="str">
        <f>IF($C257="","",VLOOKUP($C257,'MASTER WITH SUPPLIERS'!$A:$S,14,FALSE))</f>
        <v/>
      </c>
      <c r="N257" t="str">
        <f>IF($C257="","",VLOOKUP($C257,'MASTER WITH SUPPLIERS'!$A:$S,15,FALSE))</f>
        <v/>
      </c>
      <c r="O257" t="str">
        <f>IF($C257="","",VLOOKUP($C257,'MASTER WITH SUPPLIERS'!$A:$S,16,FALSE))</f>
        <v/>
      </c>
      <c r="P257" t="str">
        <f>IF($C257="","",VLOOKUP($C257,'MASTER WITH SUPPLIERS'!$A:$S,17,FALSE))</f>
        <v/>
      </c>
      <c r="Q257" t="str">
        <f>IF($C257="","",VLOOKUP($C257,'MASTER WITH SUPPLIERS'!$A:$S,18,FALSE))</f>
        <v/>
      </c>
      <c r="R257" t="str">
        <f>IF($C257="","",VLOOKUP($C257,'MASTER WITH SUPPLIERS'!$A:$S,19,FALSE))</f>
        <v/>
      </c>
      <c r="S257" t="str">
        <f>IF($C257="","",VLOOKUP($C257,'MASTER WITH SUPPLIERS'!$A:$S,20,FALSE))</f>
        <v/>
      </c>
      <c r="T257" t="str">
        <f>IF($C257="","",VLOOKUP($C257,'MASTER WITH SUPPLIERS'!$A:$S,21,FALSE))</f>
        <v/>
      </c>
    </row>
    <row r="258" spans="4:20" x14ac:dyDescent="0.25">
      <c r="D258" t="str">
        <f>IF($C258="","",VLOOKUP($C258,'MASTER WITH SUPPLIERS'!$A:$S,3,FALSE))</f>
        <v/>
      </c>
      <c r="E258" t="str">
        <f>IF($C258="","",VLOOKUP($C258,'MASTER WITH SUPPLIERS'!$A:$S,6,FALSE))</f>
        <v/>
      </c>
      <c r="F258" t="str">
        <f>IF($C258="","",VLOOKUP($C258,'MASTER WITH SUPPLIERS'!$A:$S,7,FALSE))</f>
        <v/>
      </c>
      <c r="G258" t="str">
        <f>IF($C258="","",VLOOKUP($C258,'MASTER WITH SUPPLIERS'!$A:$S,8,FALSE))</f>
        <v/>
      </c>
      <c r="H258" t="str">
        <f>IF($C258="","",VLOOKUP($C258,'MASTER WITH SUPPLIERS'!$A:$S,9,FALSE))</f>
        <v/>
      </c>
      <c r="I258" t="str">
        <f>IF($C258="","",VLOOKUP($C258,'MASTER WITH SUPPLIERS'!$A:$S,10,FALSE))</f>
        <v/>
      </c>
      <c r="J258" t="str">
        <f>IF($C258="","",VLOOKUP($C258,'MASTER WITH SUPPLIERS'!$A:$S,11,FALSE))</f>
        <v/>
      </c>
      <c r="K258" t="str">
        <f>IF($C258="","",VLOOKUP($C258,'MASTER WITH SUPPLIERS'!$A:$S,12,FALSE))</f>
        <v/>
      </c>
      <c r="L258" t="str">
        <f>IF($C258="","",VLOOKUP($C258,'MASTER WITH SUPPLIERS'!$A:$S,13,FALSE))</f>
        <v/>
      </c>
      <c r="M258" t="str">
        <f>IF($C258="","",VLOOKUP($C258,'MASTER WITH SUPPLIERS'!$A:$S,14,FALSE))</f>
        <v/>
      </c>
      <c r="N258" t="str">
        <f>IF($C258="","",VLOOKUP($C258,'MASTER WITH SUPPLIERS'!$A:$S,15,FALSE))</f>
        <v/>
      </c>
      <c r="O258" t="str">
        <f>IF($C258="","",VLOOKUP($C258,'MASTER WITH SUPPLIERS'!$A:$S,16,FALSE))</f>
        <v/>
      </c>
      <c r="P258" t="str">
        <f>IF($C258="","",VLOOKUP($C258,'MASTER WITH SUPPLIERS'!$A:$S,17,FALSE))</f>
        <v/>
      </c>
      <c r="Q258" t="str">
        <f>IF($C258="","",VLOOKUP($C258,'MASTER WITH SUPPLIERS'!$A:$S,18,FALSE))</f>
        <v/>
      </c>
      <c r="R258" t="str">
        <f>IF($C258="","",VLOOKUP($C258,'MASTER WITH SUPPLIERS'!$A:$S,19,FALSE))</f>
        <v/>
      </c>
      <c r="S258" t="str">
        <f>IF($C258="","",VLOOKUP($C258,'MASTER WITH SUPPLIERS'!$A:$S,20,FALSE))</f>
        <v/>
      </c>
      <c r="T258" t="str">
        <f>IF($C258="","",VLOOKUP($C258,'MASTER WITH SUPPLIERS'!$A:$S,21,FALSE))</f>
        <v/>
      </c>
    </row>
    <row r="259" spans="4:20" x14ac:dyDescent="0.25">
      <c r="D259" t="str">
        <f>IF($C259="","",VLOOKUP($C259,'MASTER WITH SUPPLIERS'!$A:$S,3,FALSE))</f>
        <v/>
      </c>
      <c r="E259" t="str">
        <f>IF($C259="","",VLOOKUP($C259,'MASTER WITH SUPPLIERS'!$A:$S,6,FALSE))</f>
        <v/>
      </c>
      <c r="F259" t="str">
        <f>IF($C259="","",VLOOKUP($C259,'MASTER WITH SUPPLIERS'!$A:$S,7,FALSE))</f>
        <v/>
      </c>
      <c r="G259" t="str">
        <f>IF($C259="","",VLOOKUP($C259,'MASTER WITH SUPPLIERS'!$A:$S,8,FALSE))</f>
        <v/>
      </c>
      <c r="H259" t="str">
        <f>IF($C259="","",VLOOKUP($C259,'MASTER WITH SUPPLIERS'!$A:$S,9,FALSE))</f>
        <v/>
      </c>
      <c r="I259" t="str">
        <f>IF($C259="","",VLOOKUP($C259,'MASTER WITH SUPPLIERS'!$A:$S,10,FALSE))</f>
        <v/>
      </c>
      <c r="J259" t="str">
        <f>IF($C259="","",VLOOKUP($C259,'MASTER WITH SUPPLIERS'!$A:$S,11,FALSE))</f>
        <v/>
      </c>
      <c r="K259" t="str">
        <f>IF($C259="","",VLOOKUP($C259,'MASTER WITH SUPPLIERS'!$A:$S,12,FALSE))</f>
        <v/>
      </c>
      <c r="L259" t="str">
        <f>IF($C259="","",VLOOKUP($C259,'MASTER WITH SUPPLIERS'!$A:$S,13,FALSE))</f>
        <v/>
      </c>
      <c r="M259" t="str">
        <f>IF($C259="","",VLOOKUP($C259,'MASTER WITH SUPPLIERS'!$A:$S,14,FALSE))</f>
        <v/>
      </c>
      <c r="N259" t="str">
        <f>IF($C259="","",VLOOKUP($C259,'MASTER WITH SUPPLIERS'!$A:$S,15,FALSE))</f>
        <v/>
      </c>
      <c r="O259" t="str">
        <f>IF($C259="","",VLOOKUP($C259,'MASTER WITH SUPPLIERS'!$A:$S,16,FALSE))</f>
        <v/>
      </c>
      <c r="P259" t="str">
        <f>IF($C259="","",VLOOKUP($C259,'MASTER WITH SUPPLIERS'!$A:$S,17,FALSE))</f>
        <v/>
      </c>
      <c r="Q259" t="str">
        <f>IF($C259="","",VLOOKUP($C259,'MASTER WITH SUPPLIERS'!$A:$S,18,FALSE))</f>
        <v/>
      </c>
      <c r="R259" t="str">
        <f>IF($C259="","",VLOOKUP($C259,'MASTER WITH SUPPLIERS'!$A:$S,19,FALSE))</f>
        <v/>
      </c>
      <c r="S259" t="str">
        <f>IF($C259="","",VLOOKUP($C259,'MASTER WITH SUPPLIERS'!$A:$S,20,FALSE))</f>
        <v/>
      </c>
      <c r="T259" t="str">
        <f>IF($C259="","",VLOOKUP($C259,'MASTER WITH SUPPLIERS'!$A:$S,21,FALSE))</f>
        <v/>
      </c>
    </row>
    <row r="260" spans="4:20" x14ac:dyDescent="0.25">
      <c r="D260" t="str">
        <f>IF($C260="","",VLOOKUP($C260,'MASTER WITH SUPPLIERS'!$A:$S,3,FALSE))</f>
        <v/>
      </c>
      <c r="E260" t="str">
        <f>IF($C260="","",VLOOKUP($C260,'MASTER WITH SUPPLIERS'!$A:$S,6,FALSE))</f>
        <v/>
      </c>
      <c r="F260" t="str">
        <f>IF($C260="","",VLOOKUP($C260,'MASTER WITH SUPPLIERS'!$A:$S,7,FALSE))</f>
        <v/>
      </c>
      <c r="G260" t="str">
        <f>IF($C260="","",VLOOKUP($C260,'MASTER WITH SUPPLIERS'!$A:$S,8,FALSE))</f>
        <v/>
      </c>
      <c r="H260" t="str">
        <f>IF($C260="","",VLOOKUP($C260,'MASTER WITH SUPPLIERS'!$A:$S,9,FALSE))</f>
        <v/>
      </c>
      <c r="I260" t="str">
        <f>IF($C260="","",VLOOKUP($C260,'MASTER WITH SUPPLIERS'!$A:$S,10,FALSE))</f>
        <v/>
      </c>
      <c r="J260" t="str">
        <f>IF($C260="","",VLOOKUP($C260,'MASTER WITH SUPPLIERS'!$A:$S,11,FALSE))</f>
        <v/>
      </c>
      <c r="K260" t="str">
        <f>IF($C260="","",VLOOKUP($C260,'MASTER WITH SUPPLIERS'!$A:$S,12,FALSE))</f>
        <v/>
      </c>
      <c r="L260" t="str">
        <f>IF($C260="","",VLOOKUP($C260,'MASTER WITH SUPPLIERS'!$A:$S,13,FALSE))</f>
        <v/>
      </c>
      <c r="M260" t="str">
        <f>IF($C260="","",VLOOKUP($C260,'MASTER WITH SUPPLIERS'!$A:$S,14,FALSE))</f>
        <v/>
      </c>
      <c r="N260" t="str">
        <f>IF($C260="","",VLOOKUP($C260,'MASTER WITH SUPPLIERS'!$A:$S,15,FALSE))</f>
        <v/>
      </c>
      <c r="O260" t="str">
        <f>IF($C260="","",VLOOKUP($C260,'MASTER WITH SUPPLIERS'!$A:$S,16,FALSE))</f>
        <v/>
      </c>
      <c r="P260" t="str">
        <f>IF($C260="","",VLOOKUP($C260,'MASTER WITH SUPPLIERS'!$A:$S,17,FALSE))</f>
        <v/>
      </c>
      <c r="Q260" t="str">
        <f>IF($C260="","",VLOOKUP($C260,'MASTER WITH SUPPLIERS'!$A:$S,18,FALSE))</f>
        <v/>
      </c>
      <c r="R260" t="str">
        <f>IF($C260="","",VLOOKUP($C260,'MASTER WITH SUPPLIERS'!$A:$S,19,FALSE))</f>
        <v/>
      </c>
      <c r="S260" t="str">
        <f>IF($C260="","",VLOOKUP($C260,'MASTER WITH SUPPLIERS'!$A:$S,20,FALSE))</f>
        <v/>
      </c>
      <c r="T260" t="str">
        <f>IF($C260="","",VLOOKUP($C260,'MASTER WITH SUPPLIERS'!$A:$S,21,FALSE))</f>
        <v/>
      </c>
    </row>
    <row r="261" spans="4:20" x14ac:dyDescent="0.25">
      <c r="D261" t="str">
        <f>IF($C261="","",VLOOKUP($C261,'MASTER WITH SUPPLIERS'!$A:$S,3,FALSE))</f>
        <v/>
      </c>
      <c r="E261" t="str">
        <f>IF($C261="","",VLOOKUP($C261,'MASTER WITH SUPPLIERS'!$A:$S,6,FALSE))</f>
        <v/>
      </c>
      <c r="F261" t="str">
        <f>IF($C261="","",VLOOKUP($C261,'MASTER WITH SUPPLIERS'!$A:$S,7,FALSE))</f>
        <v/>
      </c>
      <c r="G261" t="str">
        <f>IF($C261="","",VLOOKUP($C261,'MASTER WITH SUPPLIERS'!$A:$S,8,FALSE))</f>
        <v/>
      </c>
      <c r="H261" t="str">
        <f>IF($C261="","",VLOOKUP($C261,'MASTER WITH SUPPLIERS'!$A:$S,9,FALSE))</f>
        <v/>
      </c>
      <c r="I261" t="str">
        <f>IF($C261="","",VLOOKUP($C261,'MASTER WITH SUPPLIERS'!$A:$S,10,FALSE))</f>
        <v/>
      </c>
      <c r="J261" t="str">
        <f>IF($C261="","",VLOOKUP($C261,'MASTER WITH SUPPLIERS'!$A:$S,11,FALSE))</f>
        <v/>
      </c>
      <c r="K261" t="str">
        <f>IF($C261="","",VLOOKUP($C261,'MASTER WITH SUPPLIERS'!$A:$S,12,FALSE))</f>
        <v/>
      </c>
      <c r="L261" t="str">
        <f>IF($C261="","",VLOOKUP($C261,'MASTER WITH SUPPLIERS'!$A:$S,13,FALSE))</f>
        <v/>
      </c>
      <c r="M261" t="str">
        <f>IF($C261="","",VLOOKUP($C261,'MASTER WITH SUPPLIERS'!$A:$S,14,FALSE))</f>
        <v/>
      </c>
      <c r="N261" t="str">
        <f>IF($C261="","",VLOOKUP($C261,'MASTER WITH SUPPLIERS'!$A:$S,15,FALSE))</f>
        <v/>
      </c>
      <c r="O261" t="str">
        <f>IF($C261="","",VLOOKUP($C261,'MASTER WITH SUPPLIERS'!$A:$S,16,FALSE))</f>
        <v/>
      </c>
      <c r="P261" t="str">
        <f>IF($C261="","",VLOOKUP($C261,'MASTER WITH SUPPLIERS'!$A:$S,17,FALSE))</f>
        <v/>
      </c>
      <c r="Q261" t="str">
        <f>IF($C261="","",VLOOKUP($C261,'MASTER WITH SUPPLIERS'!$A:$S,18,FALSE))</f>
        <v/>
      </c>
      <c r="R261" t="str">
        <f>IF($C261="","",VLOOKUP($C261,'MASTER WITH SUPPLIERS'!$A:$S,19,FALSE))</f>
        <v/>
      </c>
      <c r="S261" t="str">
        <f>IF($C261="","",VLOOKUP($C261,'MASTER WITH SUPPLIERS'!$A:$S,20,FALSE))</f>
        <v/>
      </c>
      <c r="T261" t="str">
        <f>IF($C261="","",VLOOKUP($C261,'MASTER WITH SUPPLIERS'!$A:$S,21,FALSE))</f>
        <v/>
      </c>
    </row>
    <row r="262" spans="4:20" x14ac:dyDescent="0.25">
      <c r="D262" t="str">
        <f>IF($C262="","",VLOOKUP($C262,'MASTER WITH SUPPLIERS'!$A:$S,3,FALSE))</f>
        <v/>
      </c>
      <c r="E262" t="str">
        <f>IF($C262="","",VLOOKUP($C262,'MASTER WITH SUPPLIERS'!$A:$S,6,FALSE))</f>
        <v/>
      </c>
      <c r="F262" t="str">
        <f>IF($C262="","",VLOOKUP($C262,'MASTER WITH SUPPLIERS'!$A:$S,7,FALSE))</f>
        <v/>
      </c>
      <c r="G262" t="str">
        <f>IF($C262="","",VLOOKUP($C262,'MASTER WITH SUPPLIERS'!$A:$S,8,FALSE))</f>
        <v/>
      </c>
      <c r="H262" t="str">
        <f>IF($C262="","",VLOOKUP($C262,'MASTER WITH SUPPLIERS'!$A:$S,9,FALSE))</f>
        <v/>
      </c>
      <c r="I262" t="str">
        <f>IF($C262="","",VLOOKUP($C262,'MASTER WITH SUPPLIERS'!$A:$S,10,FALSE))</f>
        <v/>
      </c>
      <c r="J262" t="str">
        <f>IF($C262="","",VLOOKUP($C262,'MASTER WITH SUPPLIERS'!$A:$S,11,FALSE))</f>
        <v/>
      </c>
      <c r="K262" t="str">
        <f>IF($C262="","",VLOOKUP($C262,'MASTER WITH SUPPLIERS'!$A:$S,12,FALSE))</f>
        <v/>
      </c>
      <c r="L262" t="str">
        <f>IF($C262="","",VLOOKUP($C262,'MASTER WITH SUPPLIERS'!$A:$S,13,FALSE))</f>
        <v/>
      </c>
      <c r="M262" t="str">
        <f>IF($C262="","",VLOOKUP($C262,'MASTER WITH SUPPLIERS'!$A:$S,14,FALSE))</f>
        <v/>
      </c>
      <c r="N262" t="str">
        <f>IF($C262="","",VLOOKUP($C262,'MASTER WITH SUPPLIERS'!$A:$S,15,FALSE))</f>
        <v/>
      </c>
      <c r="O262" t="str">
        <f>IF($C262="","",VLOOKUP($C262,'MASTER WITH SUPPLIERS'!$A:$S,16,FALSE))</f>
        <v/>
      </c>
      <c r="P262" t="str">
        <f>IF($C262="","",VLOOKUP($C262,'MASTER WITH SUPPLIERS'!$A:$S,17,FALSE))</f>
        <v/>
      </c>
      <c r="Q262" t="str">
        <f>IF($C262="","",VLOOKUP($C262,'MASTER WITH SUPPLIERS'!$A:$S,18,FALSE))</f>
        <v/>
      </c>
      <c r="R262" t="str">
        <f>IF($C262="","",VLOOKUP($C262,'MASTER WITH SUPPLIERS'!$A:$S,19,FALSE))</f>
        <v/>
      </c>
      <c r="S262" t="str">
        <f>IF($C262="","",VLOOKUP($C262,'MASTER WITH SUPPLIERS'!$A:$S,20,FALSE))</f>
        <v/>
      </c>
      <c r="T262" t="str">
        <f>IF($C262="","",VLOOKUP($C262,'MASTER WITH SUPPLIERS'!$A:$S,21,FALSE))</f>
        <v/>
      </c>
    </row>
    <row r="263" spans="4:20" x14ac:dyDescent="0.25">
      <c r="D263" t="str">
        <f>IF($C263="","",VLOOKUP($C263,'MASTER WITH SUPPLIERS'!$A:$S,3,FALSE))</f>
        <v/>
      </c>
      <c r="E263" t="str">
        <f>IF($C263="","",VLOOKUP($C263,'MASTER WITH SUPPLIERS'!$A:$S,6,FALSE))</f>
        <v/>
      </c>
      <c r="F263" t="str">
        <f>IF($C263="","",VLOOKUP($C263,'MASTER WITH SUPPLIERS'!$A:$S,7,FALSE))</f>
        <v/>
      </c>
      <c r="G263" t="str">
        <f>IF($C263="","",VLOOKUP($C263,'MASTER WITH SUPPLIERS'!$A:$S,8,FALSE))</f>
        <v/>
      </c>
      <c r="H263" t="str">
        <f>IF($C263="","",VLOOKUP($C263,'MASTER WITH SUPPLIERS'!$A:$S,9,FALSE))</f>
        <v/>
      </c>
      <c r="I263" t="str">
        <f>IF($C263="","",VLOOKUP($C263,'MASTER WITH SUPPLIERS'!$A:$S,10,FALSE))</f>
        <v/>
      </c>
      <c r="J263" t="str">
        <f>IF($C263="","",VLOOKUP($C263,'MASTER WITH SUPPLIERS'!$A:$S,11,FALSE))</f>
        <v/>
      </c>
      <c r="K263" t="str">
        <f>IF($C263="","",VLOOKUP($C263,'MASTER WITH SUPPLIERS'!$A:$S,12,FALSE))</f>
        <v/>
      </c>
      <c r="L263" t="str">
        <f>IF($C263="","",VLOOKUP($C263,'MASTER WITH SUPPLIERS'!$A:$S,13,FALSE))</f>
        <v/>
      </c>
      <c r="M263" t="str">
        <f>IF($C263="","",VLOOKUP($C263,'MASTER WITH SUPPLIERS'!$A:$S,14,FALSE))</f>
        <v/>
      </c>
      <c r="N263" t="str">
        <f>IF($C263="","",VLOOKUP($C263,'MASTER WITH SUPPLIERS'!$A:$S,15,FALSE))</f>
        <v/>
      </c>
      <c r="O263" t="str">
        <f>IF($C263="","",VLOOKUP($C263,'MASTER WITH SUPPLIERS'!$A:$S,16,FALSE))</f>
        <v/>
      </c>
      <c r="P263" t="str">
        <f>IF($C263="","",VLOOKUP($C263,'MASTER WITH SUPPLIERS'!$A:$S,17,FALSE))</f>
        <v/>
      </c>
      <c r="Q263" t="str">
        <f>IF($C263="","",VLOOKUP($C263,'MASTER WITH SUPPLIERS'!$A:$S,18,FALSE))</f>
        <v/>
      </c>
      <c r="R263" t="str">
        <f>IF($C263="","",VLOOKUP($C263,'MASTER WITH SUPPLIERS'!$A:$S,19,FALSE))</f>
        <v/>
      </c>
      <c r="S263" t="str">
        <f>IF($C263="","",VLOOKUP($C263,'MASTER WITH SUPPLIERS'!$A:$S,20,FALSE))</f>
        <v/>
      </c>
      <c r="T263" t="str">
        <f>IF($C263="","",VLOOKUP($C263,'MASTER WITH SUPPLIERS'!$A:$S,21,FALSE))</f>
        <v/>
      </c>
    </row>
    <row r="264" spans="4:20" x14ac:dyDescent="0.25">
      <c r="D264" t="str">
        <f>IF($C264="","",VLOOKUP($C264,'MASTER WITH SUPPLIERS'!$A:$S,3,FALSE))</f>
        <v/>
      </c>
      <c r="E264" t="str">
        <f>IF($C264="","",VLOOKUP($C264,'MASTER WITH SUPPLIERS'!$A:$S,6,FALSE))</f>
        <v/>
      </c>
      <c r="F264" t="str">
        <f>IF($C264="","",VLOOKUP($C264,'MASTER WITH SUPPLIERS'!$A:$S,7,FALSE))</f>
        <v/>
      </c>
      <c r="G264" t="str">
        <f>IF($C264="","",VLOOKUP($C264,'MASTER WITH SUPPLIERS'!$A:$S,8,FALSE))</f>
        <v/>
      </c>
      <c r="H264" t="str">
        <f>IF($C264="","",VLOOKUP($C264,'MASTER WITH SUPPLIERS'!$A:$S,9,FALSE))</f>
        <v/>
      </c>
      <c r="I264" t="str">
        <f>IF($C264="","",VLOOKUP($C264,'MASTER WITH SUPPLIERS'!$A:$S,10,FALSE))</f>
        <v/>
      </c>
      <c r="J264" t="str">
        <f>IF($C264="","",VLOOKUP($C264,'MASTER WITH SUPPLIERS'!$A:$S,11,FALSE))</f>
        <v/>
      </c>
      <c r="K264" t="str">
        <f>IF($C264="","",VLOOKUP($C264,'MASTER WITH SUPPLIERS'!$A:$S,12,FALSE))</f>
        <v/>
      </c>
      <c r="L264" t="str">
        <f>IF($C264="","",VLOOKUP($C264,'MASTER WITH SUPPLIERS'!$A:$S,13,FALSE))</f>
        <v/>
      </c>
      <c r="M264" t="str">
        <f>IF($C264="","",VLOOKUP($C264,'MASTER WITH SUPPLIERS'!$A:$S,14,FALSE))</f>
        <v/>
      </c>
      <c r="N264" t="str">
        <f>IF($C264="","",VLOOKUP($C264,'MASTER WITH SUPPLIERS'!$A:$S,15,FALSE))</f>
        <v/>
      </c>
      <c r="O264" t="str">
        <f>IF($C264="","",VLOOKUP($C264,'MASTER WITH SUPPLIERS'!$A:$S,16,FALSE))</f>
        <v/>
      </c>
      <c r="P264" t="str">
        <f>IF($C264="","",VLOOKUP($C264,'MASTER WITH SUPPLIERS'!$A:$S,17,FALSE))</f>
        <v/>
      </c>
      <c r="Q264" t="str">
        <f>IF($C264="","",VLOOKUP($C264,'MASTER WITH SUPPLIERS'!$A:$S,18,FALSE))</f>
        <v/>
      </c>
      <c r="R264" t="str">
        <f>IF($C264="","",VLOOKUP($C264,'MASTER WITH SUPPLIERS'!$A:$S,19,FALSE))</f>
        <v/>
      </c>
      <c r="S264" t="str">
        <f>IF($C264="","",VLOOKUP($C264,'MASTER WITH SUPPLIERS'!$A:$S,20,FALSE))</f>
        <v/>
      </c>
      <c r="T264" t="str">
        <f>IF($C264="","",VLOOKUP($C264,'MASTER WITH SUPPLIERS'!$A:$S,21,FALSE))</f>
        <v/>
      </c>
    </row>
    <row r="265" spans="4:20" x14ac:dyDescent="0.25">
      <c r="D265" t="str">
        <f>IF($C265="","",VLOOKUP($C265,'MASTER WITH SUPPLIERS'!$A:$S,3,FALSE))</f>
        <v/>
      </c>
      <c r="E265" t="str">
        <f>IF($C265="","",VLOOKUP($C265,'MASTER WITH SUPPLIERS'!$A:$S,6,FALSE))</f>
        <v/>
      </c>
      <c r="F265" t="str">
        <f>IF($C265="","",VLOOKUP($C265,'MASTER WITH SUPPLIERS'!$A:$S,7,FALSE))</f>
        <v/>
      </c>
      <c r="G265" t="str">
        <f>IF($C265="","",VLOOKUP($C265,'MASTER WITH SUPPLIERS'!$A:$S,8,FALSE))</f>
        <v/>
      </c>
      <c r="H265" t="str">
        <f>IF($C265="","",VLOOKUP($C265,'MASTER WITH SUPPLIERS'!$A:$S,9,FALSE))</f>
        <v/>
      </c>
      <c r="I265" t="str">
        <f>IF($C265="","",VLOOKUP($C265,'MASTER WITH SUPPLIERS'!$A:$S,10,FALSE))</f>
        <v/>
      </c>
      <c r="J265" t="str">
        <f>IF($C265="","",VLOOKUP($C265,'MASTER WITH SUPPLIERS'!$A:$S,11,FALSE))</f>
        <v/>
      </c>
      <c r="K265" t="str">
        <f>IF($C265="","",VLOOKUP($C265,'MASTER WITH SUPPLIERS'!$A:$S,12,FALSE))</f>
        <v/>
      </c>
      <c r="L265" t="str">
        <f>IF($C265="","",VLOOKUP($C265,'MASTER WITH SUPPLIERS'!$A:$S,13,FALSE))</f>
        <v/>
      </c>
      <c r="M265" t="str">
        <f>IF($C265="","",VLOOKUP($C265,'MASTER WITH SUPPLIERS'!$A:$S,14,FALSE))</f>
        <v/>
      </c>
      <c r="N265" t="str">
        <f>IF($C265="","",VLOOKUP($C265,'MASTER WITH SUPPLIERS'!$A:$S,15,FALSE))</f>
        <v/>
      </c>
      <c r="O265" t="str">
        <f>IF($C265="","",VLOOKUP($C265,'MASTER WITH SUPPLIERS'!$A:$S,16,FALSE))</f>
        <v/>
      </c>
      <c r="P265" t="str">
        <f>IF($C265="","",VLOOKUP($C265,'MASTER WITH SUPPLIERS'!$A:$S,17,FALSE))</f>
        <v/>
      </c>
      <c r="Q265" t="str">
        <f>IF($C265="","",VLOOKUP($C265,'MASTER WITH SUPPLIERS'!$A:$S,18,FALSE))</f>
        <v/>
      </c>
      <c r="R265" t="str">
        <f>IF($C265="","",VLOOKUP($C265,'MASTER WITH SUPPLIERS'!$A:$S,19,FALSE))</f>
        <v/>
      </c>
      <c r="S265" t="str">
        <f>IF($C265="","",VLOOKUP($C265,'MASTER WITH SUPPLIERS'!$A:$S,20,FALSE))</f>
        <v/>
      </c>
      <c r="T265" t="str">
        <f>IF($C265="","",VLOOKUP($C265,'MASTER WITH SUPPLIERS'!$A:$S,21,FALSE))</f>
        <v/>
      </c>
    </row>
    <row r="266" spans="4:20" x14ac:dyDescent="0.25">
      <c r="D266" t="str">
        <f>IF($C266="","",VLOOKUP($C266,'MASTER WITH SUPPLIERS'!$A:$S,3,FALSE))</f>
        <v/>
      </c>
      <c r="E266" t="str">
        <f>IF($C266="","",VLOOKUP($C266,'MASTER WITH SUPPLIERS'!$A:$S,6,FALSE))</f>
        <v/>
      </c>
      <c r="F266" t="str">
        <f>IF($C266="","",VLOOKUP($C266,'MASTER WITH SUPPLIERS'!$A:$S,7,FALSE))</f>
        <v/>
      </c>
      <c r="G266" t="str">
        <f>IF($C266="","",VLOOKUP($C266,'MASTER WITH SUPPLIERS'!$A:$S,8,FALSE))</f>
        <v/>
      </c>
      <c r="H266" t="str">
        <f>IF($C266="","",VLOOKUP($C266,'MASTER WITH SUPPLIERS'!$A:$S,9,FALSE))</f>
        <v/>
      </c>
      <c r="I266" t="str">
        <f>IF($C266="","",VLOOKUP($C266,'MASTER WITH SUPPLIERS'!$A:$S,10,FALSE))</f>
        <v/>
      </c>
      <c r="J266" t="str">
        <f>IF($C266="","",VLOOKUP($C266,'MASTER WITH SUPPLIERS'!$A:$S,11,FALSE))</f>
        <v/>
      </c>
      <c r="K266" t="str">
        <f>IF($C266="","",VLOOKUP($C266,'MASTER WITH SUPPLIERS'!$A:$S,12,FALSE))</f>
        <v/>
      </c>
      <c r="L266" t="str">
        <f>IF($C266="","",VLOOKUP($C266,'MASTER WITH SUPPLIERS'!$A:$S,13,FALSE))</f>
        <v/>
      </c>
      <c r="M266" t="str">
        <f>IF($C266="","",VLOOKUP($C266,'MASTER WITH SUPPLIERS'!$A:$S,14,FALSE))</f>
        <v/>
      </c>
      <c r="N266" t="str">
        <f>IF($C266="","",VLOOKUP($C266,'MASTER WITH SUPPLIERS'!$A:$S,15,FALSE))</f>
        <v/>
      </c>
      <c r="O266" t="str">
        <f>IF($C266="","",VLOOKUP($C266,'MASTER WITH SUPPLIERS'!$A:$S,16,FALSE))</f>
        <v/>
      </c>
      <c r="P266" t="str">
        <f>IF($C266="","",VLOOKUP($C266,'MASTER WITH SUPPLIERS'!$A:$S,17,FALSE))</f>
        <v/>
      </c>
      <c r="Q266" t="str">
        <f>IF($C266="","",VLOOKUP($C266,'MASTER WITH SUPPLIERS'!$A:$S,18,FALSE))</f>
        <v/>
      </c>
      <c r="R266" t="str">
        <f>IF($C266="","",VLOOKUP($C266,'MASTER WITH SUPPLIERS'!$A:$S,19,FALSE))</f>
        <v/>
      </c>
      <c r="S266" t="str">
        <f>IF($C266="","",VLOOKUP($C266,'MASTER WITH SUPPLIERS'!$A:$S,20,FALSE))</f>
        <v/>
      </c>
      <c r="T266" t="str">
        <f>IF($C266="","",VLOOKUP($C266,'MASTER WITH SUPPLIERS'!$A:$S,21,FALSE))</f>
        <v/>
      </c>
    </row>
    <row r="267" spans="4:20" x14ac:dyDescent="0.25">
      <c r="D267" t="str">
        <f>IF($C267="","",VLOOKUP($C267,'MASTER WITH SUPPLIERS'!$A:$S,3,FALSE))</f>
        <v/>
      </c>
      <c r="E267" t="str">
        <f>IF($C267="","",VLOOKUP($C267,'MASTER WITH SUPPLIERS'!$A:$S,6,FALSE))</f>
        <v/>
      </c>
      <c r="F267" t="str">
        <f>IF($C267="","",VLOOKUP($C267,'MASTER WITH SUPPLIERS'!$A:$S,7,FALSE))</f>
        <v/>
      </c>
      <c r="G267" t="str">
        <f>IF($C267="","",VLOOKUP($C267,'MASTER WITH SUPPLIERS'!$A:$S,8,FALSE))</f>
        <v/>
      </c>
      <c r="H267" t="str">
        <f>IF($C267="","",VLOOKUP($C267,'MASTER WITH SUPPLIERS'!$A:$S,9,FALSE))</f>
        <v/>
      </c>
      <c r="I267" t="str">
        <f>IF($C267="","",VLOOKUP($C267,'MASTER WITH SUPPLIERS'!$A:$S,10,FALSE))</f>
        <v/>
      </c>
      <c r="J267" t="str">
        <f>IF($C267="","",VLOOKUP($C267,'MASTER WITH SUPPLIERS'!$A:$S,11,FALSE))</f>
        <v/>
      </c>
      <c r="K267" t="str">
        <f>IF($C267="","",VLOOKUP($C267,'MASTER WITH SUPPLIERS'!$A:$S,12,FALSE))</f>
        <v/>
      </c>
      <c r="L267" t="str">
        <f>IF($C267="","",VLOOKUP($C267,'MASTER WITH SUPPLIERS'!$A:$S,13,FALSE))</f>
        <v/>
      </c>
      <c r="M267" t="str">
        <f>IF($C267="","",VLOOKUP($C267,'MASTER WITH SUPPLIERS'!$A:$S,14,FALSE))</f>
        <v/>
      </c>
      <c r="N267" t="str">
        <f>IF($C267="","",VLOOKUP($C267,'MASTER WITH SUPPLIERS'!$A:$S,15,FALSE))</f>
        <v/>
      </c>
      <c r="O267" t="str">
        <f>IF($C267="","",VLOOKUP($C267,'MASTER WITH SUPPLIERS'!$A:$S,16,FALSE))</f>
        <v/>
      </c>
      <c r="P267" t="str">
        <f>IF($C267="","",VLOOKUP($C267,'MASTER WITH SUPPLIERS'!$A:$S,17,FALSE))</f>
        <v/>
      </c>
      <c r="Q267" t="str">
        <f>IF($C267="","",VLOOKUP($C267,'MASTER WITH SUPPLIERS'!$A:$S,18,FALSE))</f>
        <v/>
      </c>
      <c r="R267" t="str">
        <f>IF($C267="","",VLOOKUP($C267,'MASTER WITH SUPPLIERS'!$A:$S,19,FALSE))</f>
        <v/>
      </c>
      <c r="S267" t="str">
        <f>IF($C267="","",VLOOKUP($C267,'MASTER WITH SUPPLIERS'!$A:$S,20,FALSE))</f>
        <v/>
      </c>
      <c r="T267" t="str">
        <f>IF($C267="","",VLOOKUP($C267,'MASTER WITH SUPPLIERS'!$A:$S,21,FALSE))</f>
        <v/>
      </c>
    </row>
    <row r="268" spans="4:20" x14ac:dyDescent="0.25">
      <c r="D268" t="str">
        <f>IF($C268="","",VLOOKUP($C268,'MASTER WITH SUPPLIERS'!$A:$S,3,FALSE))</f>
        <v/>
      </c>
      <c r="E268" t="str">
        <f>IF($C268="","",VLOOKUP($C268,'MASTER WITH SUPPLIERS'!$A:$S,6,FALSE))</f>
        <v/>
      </c>
      <c r="F268" t="str">
        <f>IF($C268="","",VLOOKUP($C268,'MASTER WITH SUPPLIERS'!$A:$S,7,FALSE))</f>
        <v/>
      </c>
      <c r="G268" t="str">
        <f>IF($C268="","",VLOOKUP($C268,'MASTER WITH SUPPLIERS'!$A:$S,8,FALSE))</f>
        <v/>
      </c>
      <c r="H268" t="str">
        <f>IF($C268="","",VLOOKUP($C268,'MASTER WITH SUPPLIERS'!$A:$S,9,FALSE))</f>
        <v/>
      </c>
      <c r="I268" t="str">
        <f>IF($C268="","",VLOOKUP($C268,'MASTER WITH SUPPLIERS'!$A:$S,10,FALSE))</f>
        <v/>
      </c>
      <c r="J268" t="str">
        <f>IF($C268="","",VLOOKUP($C268,'MASTER WITH SUPPLIERS'!$A:$S,11,FALSE))</f>
        <v/>
      </c>
      <c r="K268" t="str">
        <f>IF($C268="","",VLOOKUP($C268,'MASTER WITH SUPPLIERS'!$A:$S,12,FALSE))</f>
        <v/>
      </c>
      <c r="L268" t="str">
        <f>IF($C268="","",VLOOKUP($C268,'MASTER WITH SUPPLIERS'!$A:$S,13,FALSE))</f>
        <v/>
      </c>
      <c r="M268" t="str">
        <f>IF($C268="","",VLOOKUP($C268,'MASTER WITH SUPPLIERS'!$A:$S,14,FALSE))</f>
        <v/>
      </c>
      <c r="N268" t="str">
        <f>IF($C268="","",VLOOKUP($C268,'MASTER WITH SUPPLIERS'!$A:$S,15,FALSE))</f>
        <v/>
      </c>
      <c r="O268" t="str">
        <f>IF($C268="","",VLOOKUP($C268,'MASTER WITH SUPPLIERS'!$A:$S,16,FALSE))</f>
        <v/>
      </c>
      <c r="P268" t="str">
        <f>IF($C268="","",VLOOKUP($C268,'MASTER WITH SUPPLIERS'!$A:$S,17,FALSE))</f>
        <v/>
      </c>
      <c r="Q268" t="str">
        <f>IF($C268="","",VLOOKUP($C268,'MASTER WITH SUPPLIERS'!$A:$S,18,FALSE))</f>
        <v/>
      </c>
      <c r="R268" t="str">
        <f>IF($C268="","",VLOOKUP($C268,'MASTER WITH SUPPLIERS'!$A:$S,19,FALSE))</f>
        <v/>
      </c>
      <c r="S268" t="str">
        <f>IF($C268="","",VLOOKUP($C268,'MASTER WITH SUPPLIERS'!$A:$S,20,FALSE))</f>
        <v/>
      </c>
      <c r="T268" t="str">
        <f>IF($C268="","",VLOOKUP($C268,'MASTER WITH SUPPLIERS'!$A:$S,21,FALSE))</f>
        <v/>
      </c>
    </row>
    <row r="269" spans="4:20" x14ac:dyDescent="0.25">
      <c r="D269" t="str">
        <f>IF($C269="","",VLOOKUP($C269,'MASTER WITH SUPPLIERS'!$A:$S,3,FALSE))</f>
        <v/>
      </c>
      <c r="E269" t="str">
        <f>IF($C269="","",VLOOKUP($C269,'MASTER WITH SUPPLIERS'!$A:$S,6,FALSE))</f>
        <v/>
      </c>
      <c r="F269" t="str">
        <f>IF($C269="","",VLOOKUP($C269,'MASTER WITH SUPPLIERS'!$A:$S,7,FALSE))</f>
        <v/>
      </c>
      <c r="G269" t="str">
        <f>IF($C269="","",VLOOKUP($C269,'MASTER WITH SUPPLIERS'!$A:$S,8,FALSE))</f>
        <v/>
      </c>
      <c r="H269" t="str">
        <f>IF($C269="","",VLOOKUP($C269,'MASTER WITH SUPPLIERS'!$A:$S,9,FALSE))</f>
        <v/>
      </c>
      <c r="I269" t="str">
        <f>IF($C269="","",VLOOKUP($C269,'MASTER WITH SUPPLIERS'!$A:$S,10,FALSE))</f>
        <v/>
      </c>
      <c r="J269" t="str">
        <f>IF($C269="","",VLOOKUP($C269,'MASTER WITH SUPPLIERS'!$A:$S,11,FALSE))</f>
        <v/>
      </c>
      <c r="K269" t="str">
        <f>IF($C269="","",VLOOKUP($C269,'MASTER WITH SUPPLIERS'!$A:$S,12,FALSE))</f>
        <v/>
      </c>
      <c r="L269" t="str">
        <f>IF($C269="","",VLOOKUP($C269,'MASTER WITH SUPPLIERS'!$A:$S,13,FALSE))</f>
        <v/>
      </c>
      <c r="M269" t="str">
        <f>IF($C269="","",VLOOKUP($C269,'MASTER WITH SUPPLIERS'!$A:$S,14,FALSE))</f>
        <v/>
      </c>
      <c r="N269" t="str">
        <f>IF($C269="","",VLOOKUP($C269,'MASTER WITH SUPPLIERS'!$A:$S,15,FALSE))</f>
        <v/>
      </c>
      <c r="O269" t="str">
        <f>IF($C269="","",VLOOKUP($C269,'MASTER WITH SUPPLIERS'!$A:$S,16,FALSE))</f>
        <v/>
      </c>
      <c r="P269" t="str">
        <f>IF($C269="","",VLOOKUP($C269,'MASTER WITH SUPPLIERS'!$A:$S,17,FALSE))</f>
        <v/>
      </c>
      <c r="Q269" t="str">
        <f>IF($C269="","",VLOOKUP($C269,'MASTER WITH SUPPLIERS'!$A:$S,18,FALSE))</f>
        <v/>
      </c>
      <c r="R269" t="str">
        <f>IF($C269="","",VLOOKUP($C269,'MASTER WITH SUPPLIERS'!$A:$S,19,FALSE))</f>
        <v/>
      </c>
      <c r="S269" t="str">
        <f>IF($C269="","",VLOOKUP($C269,'MASTER WITH SUPPLIERS'!$A:$S,20,FALSE))</f>
        <v/>
      </c>
      <c r="T269" t="str">
        <f>IF($C269="","",VLOOKUP($C269,'MASTER WITH SUPPLIERS'!$A:$S,21,FALSE))</f>
        <v/>
      </c>
    </row>
    <row r="270" spans="4:20" x14ac:dyDescent="0.25">
      <c r="D270" t="str">
        <f>IF($C270="","",VLOOKUP($C270,'MASTER WITH SUPPLIERS'!$A:$S,3,FALSE))</f>
        <v/>
      </c>
      <c r="E270" t="str">
        <f>IF($C270="","",VLOOKUP($C270,'MASTER WITH SUPPLIERS'!$A:$S,6,FALSE))</f>
        <v/>
      </c>
      <c r="F270" t="str">
        <f>IF($C270="","",VLOOKUP($C270,'MASTER WITH SUPPLIERS'!$A:$S,7,FALSE))</f>
        <v/>
      </c>
      <c r="G270" t="str">
        <f>IF($C270="","",VLOOKUP($C270,'MASTER WITH SUPPLIERS'!$A:$S,8,FALSE))</f>
        <v/>
      </c>
      <c r="H270" t="str">
        <f>IF($C270="","",VLOOKUP($C270,'MASTER WITH SUPPLIERS'!$A:$S,9,FALSE))</f>
        <v/>
      </c>
      <c r="I270" t="str">
        <f>IF($C270="","",VLOOKUP($C270,'MASTER WITH SUPPLIERS'!$A:$S,10,FALSE))</f>
        <v/>
      </c>
      <c r="J270" t="str">
        <f>IF($C270="","",VLOOKUP($C270,'MASTER WITH SUPPLIERS'!$A:$S,11,FALSE))</f>
        <v/>
      </c>
      <c r="K270" t="str">
        <f>IF($C270="","",VLOOKUP($C270,'MASTER WITH SUPPLIERS'!$A:$S,12,FALSE))</f>
        <v/>
      </c>
      <c r="L270" t="str">
        <f>IF($C270="","",VLOOKUP($C270,'MASTER WITH SUPPLIERS'!$A:$S,13,FALSE))</f>
        <v/>
      </c>
      <c r="M270" t="str">
        <f>IF($C270="","",VLOOKUP($C270,'MASTER WITH SUPPLIERS'!$A:$S,14,FALSE))</f>
        <v/>
      </c>
      <c r="N270" t="str">
        <f>IF($C270="","",VLOOKUP($C270,'MASTER WITH SUPPLIERS'!$A:$S,15,FALSE))</f>
        <v/>
      </c>
      <c r="O270" t="str">
        <f>IF($C270="","",VLOOKUP($C270,'MASTER WITH SUPPLIERS'!$A:$S,16,FALSE))</f>
        <v/>
      </c>
      <c r="P270" t="str">
        <f>IF($C270="","",VLOOKUP($C270,'MASTER WITH SUPPLIERS'!$A:$S,17,FALSE))</f>
        <v/>
      </c>
      <c r="Q270" t="str">
        <f>IF($C270="","",VLOOKUP($C270,'MASTER WITH SUPPLIERS'!$A:$S,18,FALSE))</f>
        <v/>
      </c>
      <c r="R270" t="str">
        <f>IF($C270="","",VLOOKUP($C270,'MASTER WITH SUPPLIERS'!$A:$S,19,FALSE))</f>
        <v/>
      </c>
      <c r="S270" t="str">
        <f>IF($C270="","",VLOOKUP($C270,'MASTER WITH SUPPLIERS'!$A:$S,20,FALSE))</f>
        <v/>
      </c>
      <c r="T270" t="str">
        <f>IF($C270="","",VLOOKUP($C270,'MASTER WITH SUPPLIERS'!$A:$S,21,FALSE))</f>
        <v/>
      </c>
    </row>
    <row r="271" spans="4:20" x14ac:dyDescent="0.25">
      <c r="D271" t="str">
        <f>IF($C271="","",VLOOKUP($C271,'MASTER WITH SUPPLIERS'!$A:$S,3,FALSE))</f>
        <v/>
      </c>
      <c r="E271" t="str">
        <f>IF($C271="","",VLOOKUP($C271,'MASTER WITH SUPPLIERS'!$A:$S,6,FALSE))</f>
        <v/>
      </c>
      <c r="F271" t="str">
        <f>IF($C271="","",VLOOKUP($C271,'MASTER WITH SUPPLIERS'!$A:$S,7,FALSE))</f>
        <v/>
      </c>
      <c r="G271" t="str">
        <f>IF($C271="","",VLOOKUP($C271,'MASTER WITH SUPPLIERS'!$A:$S,8,FALSE))</f>
        <v/>
      </c>
      <c r="H271" t="str">
        <f>IF($C271="","",VLOOKUP($C271,'MASTER WITH SUPPLIERS'!$A:$S,9,FALSE))</f>
        <v/>
      </c>
      <c r="I271" t="str">
        <f>IF($C271="","",VLOOKUP($C271,'MASTER WITH SUPPLIERS'!$A:$S,10,FALSE))</f>
        <v/>
      </c>
      <c r="J271" t="str">
        <f>IF($C271="","",VLOOKUP($C271,'MASTER WITH SUPPLIERS'!$A:$S,11,FALSE))</f>
        <v/>
      </c>
      <c r="K271" t="str">
        <f>IF($C271="","",VLOOKUP($C271,'MASTER WITH SUPPLIERS'!$A:$S,12,FALSE))</f>
        <v/>
      </c>
      <c r="L271" t="str">
        <f>IF($C271="","",VLOOKUP($C271,'MASTER WITH SUPPLIERS'!$A:$S,13,FALSE))</f>
        <v/>
      </c>
      <c r="M271" t="str">
        <f>IF($C271="","",VLOOKUP($C271,'MASTER WITH SUPPLIERS'!$A:$S,14,FALSE))</f>
        <v/>
      </c>
      <c r="N271" t="str">
        <f>IF($C271="","",VLOOKUP($C271,'MASTER WITH SUPPLIERS'!$A:$S,15,FALSE))</f>
        <v/>
      </c>
      <c r="O271" t="str">
        <f>IF($C271="","",VLOOKUP($C271,'MASTER WITH SUPPLIERS'!$A:$S,16,FALSE))</f>
        <v/>
      </c>
      <c r="P271" t="str">
        <f>IF($C271="","",VLOOKUP($C271,'MASTER WITH SUPPLIERS'!$A:$S,17,FALSE))</f>
        <v/>
      </c>
      <c r="Q271" t="str">
        <f>IF($C271="","",VLOOKUP($C271,'MASTER WITH SUPPLIERS'!$A:$S,18,FALSE))</f>
        <v/>
      </c>
      <c r="R271" t="str">
        <f>IF($C271="","",VLOOKUP($C271,'MASTER WITH SUPPLIERS'!$A:$S,19,FALSE))</f>
        <v/>
      </c>
      <c r="S271" t="str">
        <f>IF($C271="","",VLOOKUP($C271,'MASTER WITH SUPPLIERS'!$A:$S,20,FALSE))</f>
        <v/>
      </c>
      <c r="T271" t="str">
        <f>IF($C271="","",VLOOKUP($C271,'MASTER WITH SUPPLIERS'!$A:$S,21,FALSE))</f>
        <v/>
      </c>
    </row>
    <row r="272" spans="4:20" x14ac:dyDescent="0.25">
      <c r="D272" t="str">
        <f>IF($C272="","",VLOOKUP($C272,'MASTER WITH SUPPLIERS'!$A:$S,3,FALSE))</f>
        <v/>
      </c>
      <c r="E272" t="str">
        <f>IF($C272="","",VLOOKUP($C272,'MASTER WITH SUPPLIERS'!$A:$S,6,FALSE))</f>
        <v/>
      </c>
      <c r="F272" t="str">
        <f>IF($C272="","",VLOOKUP($C272,'MASTER WITH SUPPLIERS'!$A:$S,7,FALSE))</f>
        <v/>
      </c>
      <c r="G272" t="str">
        <f>IF($C272="","",VLOOKUP($C272,'MASTER WITH SUPPLIERS'!$A:$S,8,FALSE))</f>
        <v/>
      </c>
      <c r="H272" t="str">
        <f>IF($C272="","",VLOOKUP($C272,'MASTER WITH SUPPLIERS'!$A:$S,9,FALSE))</f>
        <v/>
      </c>
      <c r="I272" t="str">
        <f>IF($C272="","",VLOOKUP($C272,'MASTER WITH SUPPLIERS'!$A:$S,10,FALSE))</f>
        <v/>
      </c>
      <c r="J272" t="str">
        <f>IF($C272="","",VLOOKUP($C272,'MASTER WITH SUPPLIERS'!$A:$S,11,FALSE))</f>
        <v/>
      </c>
      <c r="K272" t="str">
        <f>IF($C272="","",VLOOKUP($C272,'MASTER WITH SUPPLIERS'!$A:$S,12,FALSE))</f>
        <v/>
      </c>
      <c r="L272" t="str">
        <f>IF($C272="","",VLOOKUP($C272,'MASTER WITH SUPPLIERS'!$A:$S,13,FALSE))</f>
        <v/>
      </c>
      <c r="M272" t="str">
        <f>IF($C272="","",VLOOKUP($C272,'MASTER WITH SUPPLIERS'!$A:$S,14,FALSE))</f>
        <v/>
      </c>
      <c r="N272" t="str">
        <f>IF($C272="","",VLOOKUP($C272,'MASTER WITH SUPPLIERS'!$A:$S,15,FALSE))</f>
        <v/>
      </c>
      <c r="O272" t="str">
        <f>IF($C272="","",VLOOKUP($C272,'MASTER WITH SUPPLIERS'!$A:$S,16,FALSE))</f>
        <v/>
      </c>
      <c r="P272" t="str">
        <f>IF($C272="","",VLOOKUP($C272,'MASTER WITH SUPPLIERS'!$A:$S,17,FALSE))</f>
        <v/>
      </c>
      <c r="Q272" t="str">
        <f>IF($C272="","",VLOOKUP($C272,'MASTER WITH SUPPLIERS'!$A:$S,18,FALSE))</f>
        <v/>
      </c>
      <c r="R272" t="str">
        <f>IF($C272="","",VLOOKUP($C272,'MASTER WITH SUPPLIERS'!$A:$S,19,FALSE))</f>
        <v/>
      </c>
      <c r="S272" t="str">
        <f>IF($C272="","",VLOOKUP($C272,'MASTER WITH SUPPLIERS'!$A:$S,20,FALSE))</f>
        <v/>
      </c>
      <c r="T272" t="str">
        <f>IF($C272="","",VLOOKUP($C272,'MASTER WITH SUPPLIERS'!$A:$S,21,FALSE))</f>
        <v/>
      </c>
    </row>
    <row r="273" spans="4:20" x14ac:dyDescent="0.25">
      <c r="D273" t="str">
        <f>IF($C273="","",VLOOKUP($C273,'MASTER WITH SUPPLIERS'!$A:$S,3,FALSE))</f>
        <v/>
      </c>
      <c r="E273" t="str">
        <f>IF($C273="","",VLOOKUP($C273,'MASTER WITH SUPPLIERS'!$A:$S,6,FALSE))</f>
        <v/>
      </c>
      <c r="F273" t="str">
        <f>IF($C273="","",VLOOKUP($C273,'MASTER WITH SUPPLIERS'!$A:$S,7,FALSE))</f>
        <v/>
      </c>
      <c r="G273" t="str">
        <f>IF($C273="","",VLOOKUP($C273,'MASTER WITH SUPPLIERS'!$A:$S,8,FALSE))</f>
        <v/>
      </c>
      <c r="H273" t="str">
        <f>IF($C273="","",VLOOKUP($C273,'MASTER WITH SUPPLIERS'!$A:$S,9,FALSE))</f>
        <v/>
      </c>
      <c r="I273" t="str">
        <f>IF($C273="","",VLOOKUP($C273,'MASTER WITH SUPPLIERS'!$A:$S,10,FALSE))</f>
        <v/>
      </c>
      <c r="J273" t="str">
        <f>IF($C273="","",VLOOKUP($C273,'MASTER WITH SUPPLIERS'!$A:$S,11,FALSE))</f>
        <v/>
      </c>
      <c r="K273" t="str">
        <f>IF($C273="","",VLOOKUP($C273,'MASTER WITH SUPPLIERS'!$A:$S,12,FALSE))</f>
        <v/>
      </c>
      <c r="L273" t="str">
        <f>IF($C273="","",VLOOKUP($C273,'MASTER WITH SUPPLIERS'!$A:$S,13,FALSE))</f>
        <v/>
      </c>
      <c r="M273" t="str">
        <f>IF($C273="","",VLOOKUP($C273,'MASTER WITH SUPPLIERS'!$A:$S,14,FALSE))</f>
        <v/>
      </c>
      <c r="N273" t="str">
        <f>IF($C273="","",VLOOKUP($C273,'MASTER WITH SUPPLIERS'!$A:$S,15,FALSE))</f>
        <v/>
      </c>
      <c r="O273" t="str">
        <f>IF($C273="","",VLOOKUP($C273,'MASTER WITH SUPPLIERS'!$A:$S,16,FALSE))</f>
        <v/>
      </c>
      <c r="P273" t="str">
        <f>IF($C273="","",VLOOKUP($C273,'MASTER WITH SUPPLIERS'!$A:$S,17,FALSE))</f>
        <v/>
      </c>
      <c r="Q273" t="str">
        <f>IF($C273="","",VLOOKUP($C273,'MASTER WITH SUPPLIERS'!$A:$S,18,FALSE))</f>
        <v/>
      </c>
      <c r="R273" t="str">
        <f>IF($C273="","",VLOOKUP($C273,'MASTER WITH SUPPLIERS'!$A:$S,19,FALSE))</f>
        <v/>
      </c>
      <c r="S273" t="str">
        <f>IF($C273="","",VLOOKUP($C273,'MASTER WITH SUPPLIERS'!$A:$S,20,FALSE))</f>
        <v/>
      </c>
      <c r="T273" t="str">
        <f>IF($C273="","",VLOOKUP($C273,'MASTER WITH SUPPLIERS'!$A:$S,21,FALSE))</f>
        <v/>
      </c>
    </row>
    <row r="274" spans="4:20" x14ac:dyDescent="0.25">
      <c r="D274" t="str">
        <f>IF($C274="","",VLOOKUP($C274,'MASTER WITH SUPPLIERS'!$A:$S,3,FALSE))</f>
        <v/>
      </c>
      <c r="E274" t="str">
        <f>IF($C274="","",VLOOKUP($C274,'MASTER WITH SUPPLIERS'!$A:$S,6,FALSE))</f>
        <v/>
      </c>
      <c r="F274" t="str">
        <f>IF($C274="","",VLOOKUP($C274,'MASTER WITH SUPPLIERS'!$A:$S,7,FALSE))</f>
        <v/>
      </c>
      <c r="G274" t="str">
        <f>IF($C274="","",VLOOKUP($C274,'MASTER WITH SUPPLIERS'!$A:$S,8,FALSE))</f>
        <v/>
      </c>
      <c r="H274" t="str">
        <f>IF($C274="","",VLOOKUP($C274,'MASTER WITH SUPPLIERS'!$A:$S,9,FALSE))</f>
        <v/>
      </c>
      <c r="I274" t="str">
        <f>IF($C274="","",VLOOKUP($C274,'MASTER WITH SUPPLIERS'!$A:$S,10,FALSE))</f>
        <v/>
      </c>
      <c r="J274" t="str">
        <f>IF($C274="","",VLOOKUP($C274,'MASTER WITH SUPPLIERS'!$A:$S,11,FALSE))</f>
        <v/>
      </c>
      <c r="K274" t="str">
        <f>IF($C274="","",VLOOKUP($C274,'MASTER WITH SUPPLIERS'!$A:$S,12,FALSE))</f>
        <v/>
      </c>
      <c r="L274" t="str">
        <f>IF($C274="","",VLOOKUP($C274,'MASTER WITH SUPPLIERS'!$A:$S,13,FALSE))</f>
        <v/>
      </c>
      <c r="M274" t="str">
        <f>IF($C274="","",VLOOKUP($C274,'MASTER WITH SUPPLIERS'!$A:$S,14,FALSE))</f>
        <v/>
      </c>
      <c r="N274" t="str">
        <f>IF($C274="","",VLOOKUP($C274,'MASTER WITH SUPPLIERS'!$A:$S,15,FALSE))</f>
        <v/>
      </c>
      <c r="O274" t="str">
        <f>IF($C274="","",VLOOKUP($C274,'MASTER WITH SUPPLIERS'!$A:$S,16,FALSE))</f>
        <v/>
      </c>
      <c r="P274" t="str">
        <f>IF($C274="","",VLOOKUP($C274,'MASTER WITH SUPPLIERS'!$A:$S,17,FALSE))</f>
        <v/>
      </c>
      <c r="Q274" t="str">
        <f>IF($C274="","",VLOOKUP($C274,'MASTER WITH SUPPLIERS'!$A:$S,18,FALSE))</f>
        <v/>
      </c>
      <c r="R274" t="str">
        <f>IF($C274="","",VLOOKUP($C274,'MASTER WITH SUPPLIERS'!$A:$S,19,FALSE))</f>
        <v/>
      </c>
      <c r="S274" t="str">
        <f>IF($C274="","",VLOOKUP($C274,'MASTER WITH SUPPLIERS'!$A:$S,20,FALSE))</f>
        <v/>
      </c>
      <c r="T274" t="str">
        <f>IF($C274="","",VLOOKUP($C274,'MASTER WITH SUPPLIERS'!$A:$S,21,FALSE))</f>
        <v/>
      </c>
    </row>
    <row r="275" spans="4:20" x14ac:dyDescent="0.25">
      <c r="D275" t="str">
        <f>IF($C275="","",VLOOKUP($C275,'MASTER WITH SUPPLIERS'!$A:$S,3,FALSE))</f>
        <v/>
      </c>
      <c r="E275" t="str">
        <f>IF($C275="","",VLOOKUP($C275,'MASTER WITH SUPPLIERS'!$A:$S,6,FALSE))</f>
        <v/>
      </c>
      <c r="F275" t="str">
        <f>IF($C275="","",VLOOKUP($C275,'MASTER WITH SUPPLIERS'!$A:$S,7,FALSE))</f>
        <v/>
      </c>
      <c r="G275" t="str">
        <f>IF($C275="","",VLOOKUP($C275,'MASTER WITH SUPPLIERS'!$A:$S,8,FALSE))</f>
        <v/>
      </c>
      <c r="H275" t="str">
        <f>IF($C275="","",VLOOKUP($C275,'MASTER WITH SUPPLIERS'!$A:$S,9,FALSE))</f>
        <v/>
      </c>
      <c r="I275" t="str">
        <f>IF($C275="","",VLOOKUP($C275,'MASTER WITH SUPPLIERS'!$A:$S,10,FALSE))</f>
        <v/>
      </c>
      <c r="J275" t="str">
        <f>IF($C275="","",VLOOKUP($C275,'MASTER WITH SUPPLIERS'!$A:$S,11,FALSE))</f>
        <v/>
      </c>
      <c r="K275" t="str">
        <f>IF($C275="","",VLOOKUP($C275,'MASTER WITH SUPPLIERS'!$A:$S,12,FALSE))</f>
        <v/>
      </c>
      <c r="L275" t="str">
        <f>IF($C275="","",VLOOKUP($C275,'MASTER WITH SUPPLIERS'!$A:$S,13,FALSE))</f>
        <v/>
      </c>
      <c r="M275" t="str">
        <f>IF($C275="","",VLOOKUP($C275,'MASTER WITH SUPPLIERS'!$A:$S,14,FALSE))</f>
        <v/>
      </c>
      <c r="N275" t="str">
        <f>IF($C275="","",VLOOKUP($C275,'MASTER WITH SUPPLIERS'!$A:$S,15,FALSE))</f>
        <v/>
      </c>
      <c r="O275" t="str">
        <f>IF($C275="","",VLOOKUP($C275,'MASTER WITH SUPPLIERS'!$A:$S,16,FALSE))</f>
        <v/>
      </c>
      <c r="P275" t="str">
        <f>IF($C275="","",VLOOKUP($C275,'MASTER WITH SUPPLIERS'!$A:$S,17,FALSE))</f>
        <v/>
      </c>
      <c r="Q275" t="str">
        <f>IF($C275="","",VLOOKUP($C275,'MASTER WITH SUPPLIERS'!$A:$S,18,FALSE))</f>
        <v/>
      </c>
      <c r="R275" t="str">
        <f>IF($C275="","",VLOOKUP($C275,'MASTER WITH SUPPLIERS'!$A:$S,19,FALSE))</f>
        <v/>
      </c>
      <c r="S275" t="str">
        <f>IF($C275="","",VLOOKUP($C275,'MASTER WITH SUPPLIERS'!$A:$S,20,FALSE))</f>
        <v/>
      </c>
      <c r="T275" t="str">
        <f>IF($C275="","",VLOOKUP($C275,'MASTER WITH SUPPLIERS'!$A:$S,21,FALSE))</f>
        <v/>
      </c>
    </row>
    <row r="276" spans="4:20" x14ac:dyDescent="0.25">
      <c r="D276" t="str">
        <f>IF($C276="","",VLOOKUP($C276,'MASTER WITH SUPPLIERS'!$A:$S,3,FALSE))</f>
        <v/>
      </c>
      <c r="E276" t="str">
        <f>IF($C276="","",VLOOKUP($C276,'MASTER WITH SUPPLIERS'!$A:$S,6,FALSE))</f>
        <v/>
      </c>
      <c r="F276" t="str">
        <f>IF($C276="","",VLOOKUP($C276,'MASTER WITH SUPPLIERS'!$A:$S,7,FALSE))</f>
        <v/>
      </c>
      <c r="G276" t="str">
        <f>IF($C276="","",VLOOKUP($C276,'MASTER WITH SUPPLIERS'!$A:$S,8,FALSE))</f>
        <v/>
      </c>
      <c r="H276" t="str">
        <f>IF($C276="","",VLOOKUP($C276,'MASTER WITH SUPPLIERS'!$A:$S,9,FALSE))</f>
        <v/>
      </c>
      <c r="I276" t="str">
        <f>IF($C276="","",VLOOKUP($C276,'MASTER WITH SUPPLIERS'!$A:$S,10,FALSE))</f>
        <v/>
      </c>
      <c r="J276" t="str">
        <f>IF($C276="","",VLOOKUP($C276,'MASTER WITH SUPPLIERS'!$A:$S,11,FALSE))</f>
        <v/>
      </c>
      <c r="K276" t="str">
        <f>IF($C276="","",VLOOKUP($C276,'MASTER WITH SUPPLIERS'!$A:$S,12,FALSE))</f>
        <v/>
      </c>
      <c r="L276" t="str">
        <f>IF($C276="","",VLOOKUP($C276,'MASTER WITH SUPPLIERS'!$A:$S,13,FALSE))</f>
        <v/>
      </c>
      <c r="M276" t="str">
        <f>IF($C276="","",VLOOKUP($C276,'MASTER WITH SUPPLIERS'!$A:$S,14,FALSE))</f>
        <v/>
      </c>
      <c r="N276" t="str">
        <f>IF($C276="","",VLOOKUP($C276,'MASTER WITH SUPPLIERS'!$A:$S,15,FALSE))</f>
        <v/>
      </c>
      <c r="O276" t="str">
        <f>IF($C276="","",VLOOKUP($C276,'MASTER WITH SUPPLIERS'!$A:$S,16,FALSE))</f>
        <v/>
      </c>
      <c r="P276" t="str">
        <f>IF($C276="","",VLOOKUP($C276,'MASTER WITH SUPPLIERS'!$A:$S,17,FALSE))</f>
        <v/>
      </c>
      <c r="Q276" t="str">
        <f>IF($C276="","",VLOOKUP($C276,'MASTER WITH SUPPLIERS'!$A:$S,18,FALSE))</f>
        <v/>
      </c>
      <c r="R276" t="str">
        <f>IF($C276="","",VLOOKUP($C276,'MASTER WITH SUPPLIERS'!$A:$S,19,FALSE))</f>
        <v/>
      </c>
      <c r="S276" t="str">
        <f>IF($C276="","",VLOOKUP($C276,'MASTER WITH SUPPLIERS'!$A:$S,20,FALSE))</f>
        <v/>
      </c>
      <c r="T276" t="str">
        <f>IF($C276="","",VLOOKUP($C276,'MASTER WITH SUPPLIERS'!$A:$S,21,FALSE))</f>
        <v/>
      </c>
    </row>
    <row r="277" spans="4:20" x14ac:dyDescent="0.25">
      <c r="D277" t="str">
        <f>IF($C277="","",VLOOKUP($C277,'MASTER WITH SUPPLIERS'!$A:$S,3,FALSE))</f>
        <v/>
      </c>
      <c r="E277" t="str">
        <f>IF($C277="","",VLOOKUP($C277,'MASTER WITH SUPPLIERS'!$A:$S,6,FALSE))</f>
        <v/>
      </c>
      <c r="F277" t="str">
        <f>IF($C277="","",VLOOKUP($C277,'MASTER WITH SUPPLIERS'!$A:$S,7,FALSE))</f>
        <v/>
      </c>
      <c r="G277" t="str">
        <f>IF($C277="","",VLOOKUP($C277,'MASTER WITH SUPPLIERS'!$A:$S,8,FALSE))</f>
        <v/>
      </c>
      <c r="H277" t="str">
        <f>IF($C277="","",VLOOKUP($C277,'MASTER WITH SUPPLIERS'!$A:$S,9,FALSE))</f>
        <v/>
      </c>
      <c r="I277" t="str">
        <f>IF($C277="","",VLOOKUP($C277,'MASTER WITH SUPPLIERS'!$A:$S,10,FALSE))</f>
        <v/>
      </c>
      <c r="J277" t="str">
        <f>IF($C277="","",VLOOKUP($C277,'MASTER WITH SUPPLIERS'!$A:$S,11,FALSE))</f>
        <v/>
      </c>
      <c r="K277" t="str">
        <f>IF($C277="","",VLOOKUP($C277,'MASTER WITH SUPPLIERS'!$A:$S,12,FALSE))</f>
        <v/>
      </c>
      <c r="L277" t="str">
        <f>IF($C277="","",VLOOKUP($C277,'MASTER WITH SUPPLIERS'!$A:$S,13,FALSE))</f>
        <v/>
      </c>
      <c r="M277" t="str">
        <f>IF($C277="","",VLOOKUP($C277,'MASTER WITH SUPPLIERS'!$A:$S,14,FALSE))</f>
        <v/>
      </c>
      <c r="N277" t="str">
        <f>IF($C277="","",VLOOKUP($C277,'MASTER WITH SUPPLIERS'!$A:$S,15,FALSE))</f>
        <v/>
      </c>
      <c r="O277" t="str">
        <f>IF($C277="","",VLOOKUP($C277,'MASTER WITH SUPPLIERS'!$A:$S,16,FALSE))</f>
        <v/>
      </c>
      <c r="P277" t="str">
        <f>IF($C277="","",VLOOKUP($C277,'MASTER WITH SUPPLIERS'!$A:$S,17,FALSE))</f>
        <v/>
      </c>
      <c r="Q277" t="str">
        <f>IF($C277="","",VLOOKUP($C277,'MASTER WITH SUPPLIERS'!$A:$S,18,FALSE))</f>
        <v/>
      </c>
      <c r="R277" t="str">
        <f>IF($C277="","",VLOOKUP($C277,'MASTER WITH SUPPLIERS'!$A:$S,19,FALSE))</f>
        <v/>
      </c>
      <c r="S277" t="str">
        <f>IF($C277="","",VLOOKUP($C277,'MASTER WITH SUPPLIERS'!$A:$S,20,FALSE))</f>
        <v/>
      </c>
      <c r="T277" t="str">
        <f>IF($C277="","",VLOOKUP($C277,'MASTER WITH SUPPLIERS'!$A:$S,21,FALSE))</f>
        <v/>
      </c>
    </row>
    <row r="278" spans="4:20" x14ac:dyDescent="0.25">
      <c r="D278" t="str">
        <f>IF($C278="","",VLOOKUP($C278,'MASTER WITH SUPPLIERS'!$A:$S,3,FALSE))</f>
        <v/>
      </c>
      <c r="E278" t="str">
        <f>IF($C278="","",VLOOKUP($C278,'MASTER WITH SUPPLIERS'!$A:$S,6,FALSE))</f>
        <v/>
      </c>
      <c r="F278" t="str">
        <f>IF($C278="","",VLOOKUP($C278,'MASTER WITH SUPPLIERS'!$A:$S,7,FALSE))</f>
        <v/>
      </c>
      <c r="G278" t="str">
        <f>IF($C278="","",VLOOKUP($C278,'MASTER WITH SUPPLIERS'!$A:$S,8,FALSE))</f>
        <v/>
      </c>
      <c r="H278" t="str">
        <f>IF($C278="","",VLOOKUP($C278,'MASTER WITH SUPPLIERS'!$A:$S,9,FALSE))</f>
        <v/>
      </c>
      <c r="I278" t="str">
        <f>IF($C278="","",VLOOKUP($C278,'MASTER WITH SUPPLIERS'!$A:$S,10,FALSE))</f>
        <v/>
      </c>
      <c r="J278" t="str">
        <f>IF($C278="","",VLOOKUP($C278,'MASTER WITH SUPPLIERS'!$A:$S,11,FALSE))</f>
        <v/>
      </c>
      <c r="K278" t="str">
        <f>IF($C278="","",VLOOKUP($C278,'MASTER WITH SUPPLIERS'!$A:$S,12,FALSE))</f>
        <v/>
      </c>
      <c r="L278" t="str">
        <f>IF($C278="","",VLOOKUP($C278,'MASTER WITH SUPPLIERS'!$A:$S,13,FALSE))</f>
        <v/>
      </c>
      <c r="M278" t="str">
        <f>IF($C278="","",VLOOKUP($C278,'MASTER WITH SUPPLIERS'!$A:$S,14,FALSE))</f>
        <v/>
      </c>
      <c r="N278" t="str">
        <f>IF($C278="","",VLOOKUP($C278,'MASTER WITH SUPPLIERS'!$A:$S,15,FALSE))</f>
        <v/>
      </c>
      <c r="O278" t="str">
        <f>IF($C278="","",VLOOKUP($C278,'MASTER WITH SUPPLIERS'!$A:$S,16,FALSE))</f>
        <v/>
      </c>
      <c r="P278" t="str">
        <f>IF($C278="","",VLOOKUP($C278,'MASTER WITH SUPPLIERS'!$A:$S,17,FALSE))</f>
        <v/>
      </c>
      <c r="Q278" t="str">
        <f>IF($C278="","",VLOOKUP($C278,'MASTER WITH SUPPLIERS'!$A:$S,18,FALSE))</f>
        <v/>
      </c>
      <c r="R278" t="str">
        <f>IF($C278="","",VLOOKUP($C278,'MASTER WITH SUPPLIERS'!$A:$S,19,FALSE))</f>
        <v/>
      </c>
      <c r="S278" t="str">
        <f>IF($C278="","",VLOOKUP($C278,'MASTER WITH SUPPLIERS'!$A:$S,20,FALSE))</f>
        <v/>
      </c>
      <c r="T278" t="str">
        <f>IF($C278="","",VLOOKUP($C278,'MASTER WITH SUPPLIERS'!$A:$S,21,FALSE))</f>
        <v/>
      </c>
    </row>
    <row r="279" spans="4:20" x14ac:dyDescent="0.25">
      <c r="D279" t="str">
        <f>IF($C279="","",VLOOKUP($C279,'MASTER WITH SUPPLIERS'!$A:$S,3,FALSE))</f>
        <v/>
      </c>
      <c r="E279" t="str">
        <f>IF($C279="","",VLOOKUP($C279,'MASTER WITH SUPPLIERS'!$A:$S,6,FALSE))</f>
        <v/>
      </c>
      <c r="F279" t="str">
        <f>IF($C279="","",VLOOKUP($C279,'MASTER WITH SUPPLIERS'!$A:$S,7,FALSE))</f>
        <v/>
      </c>
      <c r="G279" t="str">
        <f>IF($C279="","",VLOOKUP($C279,'MASTER WITH SUPPLIERS'!$A:$S,8,FALSE))</f>
        <v/>
      </c>
      <c r="H279" t="str">
        <f>IF($C279="","",VLOOKUP($C279,'MASTER WITH SUPPLIERS'!$A:$S,9,FALSE))</f>
        <v/>
      </c>
      <c r="I279" t="str">
        <f>IF($C279="","",VLOOKUP($C279,'MASTER WITH SUPPLIERS'!$A:$S,10,FALSE))</f>
        <v/>
      </c>
      <c r="J279" t="str">
        <f>IF($C279="","",VLOOKUP($C279,'MASTER WITH SUPPLIERS'!$A:$S,11,FALSE))</f>
        <v/>
      </c>
      <c r="K279" t="str">
        <f>IF($C279="","",VLOOKUP($C279,'MASTER WITH SUPPLIERS'!$A:$S,12,FALSE))</f>
        <v/>
      </c>
      <c r="L279" t="str">
        <f>IF($C279="","",VLOOKUP($C279,'MASTER WITH SUPPLIERS'!$A:$S,13,FALSE))</f>
        <v/>
      </c>
      <c r="M279" t="str">
        <f>IF($C279="","",VLOOKUP($C279,'MASTER WITH SUPPLIERS'!$A:$S,14,FALSE))</f>
        <v/>
      </c>
      <c r="N279" t="str">
        <f>IF($C279="","",VLOOKUP($C279,'MASTER WITH SUPPLIERS'!$A:$S,15,FALSE))</f>
        <v/>
      </c>
      <c r="O279" t="str">
        <f>IF($C279="","",VLOOKUP($C279,'MASTER WITH SUPPLIERS'!$A:$S,16,FALSE))</f>
        <v/>
      </c>
      <c r="P279" t="str">
        <f>IF($C279="","",VLOOKUP($C279,'MASTER WITH SUPPLIERS'!$A:$S,17,FALSE))</f>
        <v/>
      </c>
      <c r="Q279" t="str">
        <f>IF($C279="","",VLOOKUP($C279,'MASTER WITH SUPPLIERS'!$A:$S,18,FALSE))</f>
        <v/>
      </c>
      <c r="R279" t="str">
        <f>IF($C279="","",VLOOKUP($C279,'MASTER WITH SUPPLIERS'!$A:$S,19,FALSE))</f>
        <v/>
      </c>
      <c r="S279" t="str">
        <f>IF($C279="","",VLOOKUP($C279,'MASTER WITH SUPPLIERS'!$A:$S,20,FALSE))</f>
        <v/>
      </c>
      <c r="T279" t="str">
        <f>IF($C279="","",VLOOKUP($C279,'MASTER WITH SUPPLIERS'!$A:$S,21,FALSE))</f>
        <v/>
      </c>
    </row>
    <row r="280" spans="4:20" x14ac:dyDescent="0.25">
      <c r="D280" t="str">
        <f>IF($C280="","",VLOOKUP($C280,'MASTER WITH SUPPLIERS'!$A:$S,3,FALSE))</f>
        <v/>
      </c>
      <c r="E280" t="str">
        <f>IF($C280="","",VLOOKUP($C280,'MASTER WITH SUPPLIERS'!$A:$S,6,FALSE))</f>
        <v/>
      </c>
      <c r="F280" t="str">
        <f>IF($C280="","",VLOOKUP($C280,'MASTER WITH SUPPLIERS'!$A:$S,7,FALSE))</f>
        <v/>
      </c>
      <c r="G280" t="str">
        <f>IF($C280="","",VLOOKUP($C280,'MASTER WITH SUPPLIERS'!$A:$S,8,FALSE))</f>
        <v/>
      </c>
      <c r="H280" t="str">
        <f>IF($C280="","",VLOOKUP($C280,'MASTER WITH SUPPLIERS'!$A:$S,9,FALSE))</f>
        <v/>
      </c>
      <c r="I280" t="str">
        <f>IF($C280="","",VLOOKUP($C280,'MASTER WITH SUPPLIERS'!$A:$S,10,FALSE))</f>
        <v/>
      </c>
      <c r="J280" t="str">
        <f>IF($C280="","",VLOOKUP($C280,'MASTER WITH SUPPLIERS'!$A:$S,11,FALSE))</f>
        <v/>
      </c>
      <c r="K280" t="str">
        <f>IF($C280="","",VLOOKUP($C280,'MASTER WITH SUPPLIERS'!$A:$S,12,FALSE))</f>
        <v/>
      </c>
      <c r="L280" t="str">
        <f>IF($C280="","",VLOOKUP($C280,'MASTER WITH SUPPLIERS'!$A:$S,13,FALSE))</f>
        <v/>
      </c>
      <c r="M280" t="str">
        <f>IF($C280="","",VLOOKUP($C280,'MASTER WITH SUPPLIERS'!$A:$S,14,FALSE))</f>
        <v/>
      </c>
      <c r="N280" t="str">
        <f>IF($C280="","",VLOOKUP($C280,'MASTER WITH SUPPLIERS'!$A:$S,15,FALSE))</f>
        <v/>
      </c>
      <c r="O280" t="str">
        <f>IF($C280="","",VLOOKUP($C280,'MASTER WITH SUPPLIERS'!$A:$S,16,FALSE))</f>
        <v/>
      </c>
      <c r="P280" t="str">
        <f>IF($C280="","",VLOOKUP($C280,'MASTER WITH SUPPLIERS'!$A:$S,17,FALSE))</f>
        <v/>
      </c>
      <c r="Q280" t="str">
        <f>IF($C280="","",VLOOKUP($C280,'MASTER WITH SUPPLIERS'!$A:$S,18,FALSE))</f>
        <v/>
      </c>
      <c r="R280" t="str">
        <f>IF($C280="","",VLOOKUP($C280,'MASTER WITH SUPPLIERS'!$A:$S,19,FALSE))</f>
        <v/>
      </c>
      <c r="S280" t="str">
        <f>IF($C280="","",VLOOKUP($C280,'MASTER WITH SUPPLIERS'!$A:$S,20,FALSE))</f>
        <v/>
      </c>
      <c r="T280" t="str">
        <f>IF($C280="","",VLOOKUP($C280,'MASTER WITH SUPPLIERS'!$A:$S,21,FALSE))</f>
        <v/>
      </c>
    </row>
    <row r="281" spans="4:20" x14ac:dyDescent="0.25">
      <c r="D281" t="str">
        <f>IF($C281="","",VLOOKUP($C281,'MASTER WITH SUPPLIERS'!$A:$S,3,FALSE))</f>
        <v/>
      </c>
      <c r="E281" t="str">
        <f>IF($C281="","",VLOOKUP($C281,'MASTER WITH SUPPLIERS'!$A:$S,6,FALSE))</f>
        <v/>
      </c>
      <c r="F281" t="str">
        <f>IF($C281="","",VLOOKUP($C281,'MASTER WITH SUPPLIERS'!$A:$S,7,FALSE))</f>
        <v/>
      </c>
      <c r="G281" t="str">
        <f>IF($C281="","",VLOOKUP($C281,'MASTER WITH SUPPLIERS'!$A:$S,8,FALSE))</f>
        <v/>
      </c>
      <c r="H281" t="str">
        <f>IF($C281="","",VLOOKUP($C281,'MASTER WITH SUPPLIERS'!$A:$S,9,FALSE))</f>
        <v/>
      </c>
      <c r="I281" t="str">
        <f>IF($C281="","",VLOOKUP($C281,'MASTER WITH SUPPLIERS'!$A:$S,10,FALSE))</f>
        <v/>
      </c>
      <c r="J281" t="str">
        <f>IF($C281="","",VLOOKUP($C281,'MASTER WITH SUPPLIERS'!$A:$S,11,FALSE))</f>
        <v/>
      </c>
      <c r="K281" t="str">
        <f>IF($C281="","",VLOOKUP($C281,'MASTER WITH SUPPLIERS'!$A:$S,12,FALSE))</f>
        <v/>
      </c>
      <c r="L281" t="str">
        <f>IF($C281="","",VLOOKUP($C281,'MASTER WITH SUPPLIERS'!$A:$S,13,FALSE))</f>
        <v/>
      </c>
      <c r="M281" t="str">
        <f>IF($C281="","",VLOOKUP($C281,'MASTER WITH SUPPLIERS'!$A:$S,14,FALSE))</f>
        <v/>
      </c>
      <c r="N281" t="str">
        <f>IF($C281="","",VLOOKUP($C281,'MASTER WITH SUPPLIERS'!$A:$S,15,FALSE))</f>
        <v/>
      </c>
      <c r="O281" t="str">
        <f>IF($C281="","",VLOOKUP($C281,'MASTER WITH SUPPLIERS'!$A:$S,16,FALSE))</f>
        <v/>
      </c>
      <c r="P281" t="str">
        <f>IF($C281="","",VLOOKUP($C281,'MASTER WITH SUPPLIERS'!$A:$S,17,FALSE))</f>
        <v/>
      </c>
      <c r="Q281" t="str">
        <f>IF($C281="","",VLOOKUP($C281,'MASTER WITH SUPPLIERS'!$A:$S,18,FALSE))</f>
        <v/>
      </c>
      <c r="R281" t="str">
        <f>IF($C281="","",VLOOKUP($C281,'MASTER WITH SUPPLIERS'!$A:$S,19,FALSE))</f>
        <v/>
      </c>
      <c r="S281" t="str">
        <f>IF($C281="","",VLOOKUP($C281,'MASTER WITH SUPPLIERS'!$A:$S,20,FALSE))</f>
        <v/>
      </c>
      <c r="T281" t="str">
        <f>IF($C281="","",VLOOKUP($C281,'MASTER WITH SUPPLIERS'!$A:$S,21,FALSE))</f>
        <v/>
      </c>
    </row>
    <row r="282" spans="4:20" x14ac:dyDescent="0.25">
      <c r="D282" t="str">
        <f>IF($C282="","",VLOOKUP($C282,'MASTER WITH SUPPLIERS'!$A:$S,3,FALSE))</f>
        <v/>
      </c>
      <c r="E282" t="str">
        <f>IF($C282="","",VLOOKUP($C282,'MASTER WITH SUPPLIERS'!$A:$S,6,FALSE))</f>
        <v/>
      </c>
      <c r="F282" t="str">
        <f>IF($C282="","",VLOOKUP($C282,'MASTER WITH SUPPLIERS'!$A:$S,7,FALSE))</f>
        <v/>
      </c>
      <c r="G282" t="str">
        <f>IF($C282="","",VLOOKUP($C282,'MASTER WITH SUPPLIERS'!$A:$S,8,FALSE))</f>
        <v/>
      </c>
      <c r="H282" t="str">
        <f>IF($C282="","",VLOOKUP($C282,'MASTER WITH SUPPLIERS'!$A:$S,9,FALSE))</f>
        <v/>
      </c>
      <c r="I282" t="str">
        <f>IF($C282="","",VLOOKUP($C282,'MASTER WITH SUPPLIERS'!$A:$S,10,FALSE))</f>
        <v/>
      </c>
      <c r="J282" t="str">
        <f>IF($C282="","",VLOOKUP($C282,'MASTER WITH SUPPLIERS'!$A:$S,11,FALSE))</f>
        <v/>
      </c>
      <c r="K282" t="str">
        <f>IF($C282="","",VLOOKUP($C282,'MASTER WITH SUPPLIERS'!$A:$S,12,FALSE))</f>
        <v/>
      </c>
      <c r="L282" t="str">
        <f>IF($C282="","",VLOOKUP($C282,'MASTER WITH SUPPLIERS'!$A:$S,13,FALSE))</f>
        <v/>
      </c>
      <c r="M282" t="str">
        <f>IF($C282="","",VLOOKUP($C282,'MASTER WITH SUPPLIERS'!$A:$S,14,FALSE))</f>
        <v/>
      </c>
      <c r="N282" t="str">
        <f>IF($C282="","",VLOOKUP($C282,'MASTER WITH SUPPLIERS'!$A:$S,15,FALSE))</f>
        <v/>
      </c>
      <c r="O282" t="str">
        <f>IF($C282="","",VLOOKUP($C282,'MASTER WITH SUPPLIERS'!$A:$S,16,FALSE))</f>
        <v/>
      </c>
      <c r="P282" t="str">
        <f>IF($C282="","",VLOOKUP($C282,'MASTER WITH SUPPLIERS'!$A:$S,17,FALSE))</f>
        <v/>
      </c>
      <c r="Q282" t="str">
        <f>IF($C282="","",VLOOKUP($C282,'MASTER WITH SUPPLIERS'!$A:$S,18,FALSE))</f>
        <v/>
      </c>
      <c r="R282" t="str">
        <f>IF($C282="","",VLOOKUP($C282,'MASTER WITH SUPPLIERS'!$A:$S,19,FALSE))</f>
        <v/>
      </c>
      <c r="S282" t="str">
        <f>IF($C282="","",VLOOKUP($C282,'MASTER WITH SUPPLIERS'!$A:$S,20,FALSE))</f>
        <v/>
      </c>
      <c r="T282" t="str">
        <f>IF($C282="","",VLOOKUP($C282,'MASTER WITH SUPPLIERS'!$A:$S,21,FALSE))</f>
        <v/>
      </c>
    </row>
    <row r="283" spans="4:20" x14ac:dyDescent="0.25">
      <c r="D283" t="str">
        <f>IF($C283="","",VLOOKUP($C283,'MASTER WITH SUPPLIERS'!$A:$S,3,FALSE))</f>
        <v/>
      </c>
      <c r="E283" t="str">
        <f>IF($C283="","",VLOOKUP($C283,'MASTER WITH SUPPLIERS'!$A:$S,6,FALSE))</f>
        <v/>
      </c>
      <c r="F283" t="str">
        <f>IF($C283="","",VLOOKUP($C283,'MASTER WITH SUPPLIERS'!$A:$S,7,FALSE))</f>
        <v/>
      </c>
      <c r="G283" t="str">
        <f>IF($C283="","",VLOOKUP($C283,'MASTER WITH SUPPLIERS'!$A:$S,8,FALSE))</f>
        <v/>
      </c>
      <c r="H283" t="str">
        <f>IF($C283="","",VLOOKUP($C283,'MASTER WITH SUPPLIERS'!$A:$S,9,FALSE))</f>
        <v/>
      </c>
      <c r="I283" t="str">
        <f>IF($C283="","",VLOOKUP($C283,'MASTER WITH SUPPLIERS'!$A:$S,10,FALSE))</f>
        <v/>
      </c>
      <c r="J283" t="str">
        <f>IF($C283="","",VLOOKUP($C283,'MASTER WITH SUPPLIERS'!$A:$S,11,FALSE))</f>
        <v/>
      </c>
      <c r="K283" t="str">
        <f>IF($C283="","",VLOOKUP($C283,'MASTER WITH SUPPLIERS'!$A:$S,12,FALSE))</f>
        <v/>
      </c>
      <c r="L283" t="str">
        <f>IF($C283="","",VLOOKUP($C283,'MASTER WITH SUPPLIERS'!$A:$S,13,FALSE))</f>
        <v/>
      </c>
      <c r="M283" t="str">
        <f>IF($C283="","",VLOOKUP($C283,'MASTER WITH SUPPLIERS'!$A:$S,14,FALSE))</f>
        <v/>
      </c>
      <c r="N283" t="str">
        <f>IF($C283="","",VLOOKUP($C283,'MASTER WITH SUPPLIERS'!$A:$S,15,FALSE))</f>
        <v/>
      </c>
      <c r="O283" t="str">
        <f>IF($C283="","",VLOOKUP($C283,'MASTER WITH SUPPLIERS'!$A:$S,16,FALSE))</f>
        <v/>
      </c>
      <c r="P283" t="str">
        <f>IF($C283="","",VLOOKUP($C283,'MASTER WITH SUPPLIERS'!$A:$S,17,FALSE))</f>
        <v/>
      </c>
      <c r="Q283" t="str">
        <f>IF($C283="","",VLOOKUP($C283,'MASTER WITH SUPPLIERS'!$A:$S,18,FALSE))</f>
        <v/>
      </c>
      <c r="R283" t="str">
        <f>IF($C283="","",VLOOKUP($C283,'MASTER WITH SUPPLIERS'!$A:$S,19,FALSE))</f>
        <v/>
      </c>
      <c r="S283" t="str">
        <f>IF($C283="","",VLOOKUP($C283,'MASTER WITH SUPPLIERS'!$A:$S,20,FALSE))</f>
        <v/>
      </c>
      <c r="T283" t="str">
        <f>IF($C283="","",VLOOKUP($C283,'MASTER WITH SUPPLIERS'!$A:$S,21,FALSE))</f>
        <v/>
      </c>
    </row>
    <row r="284" spans="4:20" x14ac:dyDescent="0.25">
      <c r="D284" t="str">
        <f>IF($C284="","",VLOOKUP($C284,'MASTER WITH SUPPLIERS'!$A:$S,3,FALSE))</f>
        <v/>
      </c>
      <c r="E284" t="str">
        <f>IF($C284="","",VLOOKUP($C284,'MASTER WITH SUPPLIERS'!$A:$S,6,FALSE))</f>
        <v/>
      </c>
      <c r="F284" t="str">
        <f>IF($C284="","",VLOOKUP($C284,'MASTER WITH SUPPLIERS'!$A:$S,7,FALSE))</f>
        <v/>
      </c>
      <c r="G284" t="str">
        <f>IF($C284="","",VLOOKUP($C284,'MASTER WITH SUPPLIERS'!$A:$S,8,FALSE))</f>
        <v/>
      </c>
      <c r="H284" t="str">
        <f>IF($C284="","",VLOOKUP($C284,'MASTER WITH SUPPLIERS'!$A:$S,9,FALSE))</f>
        <v/>
      </c>
      <c r="I284" t="str">
        <f>IF($C284="","",VLOOKUP($C284,'MASTER WITH SUPPLIERS'!$A:$S,10,FALSE))</f>
        <v/>
      </c>
      <c r="J284" t="str">
        <f>IF($C284="","",VLOOKUP($C284,'MASTER WITH SUPPLIERS'!$A:$S,11,FALSE))</f>
        <v/>
      </c>
      <c r="K284" t="str">
        <f>IF($C284="","",VLOOKUP($C284,'MASTER WITH SUPPLIERS'!$A:$S,12,FALSE))</f>
        <v/>
      </c>
      <c r="L284" t="str">
        <f>IF($C284="","",VLOOKUP($C284,'MASTER WITH SUPPLIERS'!$A:$S,13,FALSE))</f>
        <v/>
      </c>
      <c r="M284" t="str">
        <f>IF($C284="","",VLOOKUP($C284,'MASTER WITH SUPPLIERS'!$A:$S,14,FALSE))</f>
        <v/>
      </c>
      <c r="N284" t="str">
        <f>IF($C284="","",VLOOKUP($C284,'MASTER WITH SUPPLIERS'!$A:$S,15,FALSE))</f>
        <v/>
      </c>
      <c r="O284" t="str">
        <f>IF($C284="","",VLOOKUP($C284,'MASTER WITH SUPPLIERS'!$A:$S,16,FALSE))</f>
        <v/>
      </c>
      <c r="P284" t="str">
        <f>IF($C284="","",VLOOKUP($C284,'MASTER WITH SUPPLIERS'!$A:$S,17,FALSE))</f>
        <v/>
      </c>
      <c r="Q284" t="str">
        <f>IF($C284="","",VLOOKUP($C284,'MASTER WITH SUPPLIERS'!$A:$S,18,FALSE))</f>
        <v/>
      </c>
      <c r="R284" t="str">
        <f>IF($C284="","",VLOOKUP($C284,'MASTER WITH SUPPLIERS'!$A:$S,19,FALSE))</f>
        <v/>
      </c>
      <c r="S284" t="str">
        <f>IF($C284="","",VLOOKUP($C284,'MASTER WITH SUPPLIERS'!$A:$S,20,FALSE))</f>
        <v/>
      </c>
      <c r="T284" t="str">
        <f>IF($C284="","",VLOOKUP($C284,'MASTER WITH SUPPLIERS'!$A:$S,21,FALSE))</f>
        <v/>
      </c>
    </row>
    <row r="285" spans="4:20" x14ac:dyDescent="0.25">
      <c r="D285" t="str">
        <f>IF($C285="","",VLOOKUP($C285,'MASTER WITH SUPPLIERS'!$A:$S,3,FALSE))</f>
        <v/>
      </c>
      <c r="E285" t="str">
        <f>IF($C285="","",VLOOKUP($C285,'MASTER WITH SUPPLIERS'!$A:$S,6,FALSE))</f>
        <v/>
      </c>
      <c r="F285" t="str">
        <f>IF($C285="","",VLOOKUP($C285,'MASTER WITH SUPPLIERS'!$A:$S,7,FALSE))</f>
        <v/>
      </c>
      <c r="G285" t="str">
        <f>IF($C285="","",VLOOKUP($C285,'MASTER WITH SUPPLIERS'!$A:$S,8,FALSE))</f>
        <v/>
      </c>
      <c r="H285" t="str">
        <f>IF($C285="","",VLOOKUP($C285,'MASTER WITH SUPPLIERS'!$A:$S,9,FALSE))</f>
        <v/>
      </c>
      <c r="I285" t="str">
        <f>IF($C285="","",VLOOKUP($C285,'MASTER WITH SUPPLIERS'!$A:$S,10,FALSE))</f>
        <v/>
      </c>
      <c r="J285" t="str">
        <f>IF($C285="","",VLOOKUP($C285,'MASTER WITH SUPPLIERS'!$A:$S,11,FALSE))</f>
        <v/>
      </c>
      <c r="K285" t="str">
        <f>IF($C285="","",VLOOKUP($C285,'MASTER WITH SUPPLIERS'!$A:$S,12,FALSE))</f>
        <v/>
      </c>
      <c r="L285" t="str">
        <f>IF($C285="","",VLOOKUP($C285,'MASTER WITH SUPPLIERS'!$A:$S,13,FALSE))</f>
        <v/>
      </c>
      <c r="M285" t="str">
        <f>IF($C285="","",VLOOKUP($C285,'MASTER WITH SUPPLIERS'!$A:$S,14,FALSE))</f>
        <v/>
      </c>
      <c r="N285" t="str">
        <f>IF($C285="","",VLOOKUP($C285,'MASTER WITH SUPPLIERS'!$A:$S,15,FALSE))</f>
        <v/>
      </c>
      <c r="O285" t="str">
        <f>IF($C285="","",VLOOKUP($C285,'MASTER WITH SUPPLIERS'!$A:$S,16,FALSE))</f>
        <v/>
      </c>
      <c r="P285" t="str">
        <f>IF($C285="","",VLOOKUP($C285,'MASTER WITH SUPPLIERS'!$A:$S,17,FALSE))</f>
        <v/>
      </c>
      <c r="Q285" t="str">
        <f>IF($C285="","",VLOOKUP($C285,'MASTER WITH SUPPLIERS'!$A:$S,18,FALSE))</f>
        <v/>
      </c>
      <c r="R285" t="str">
        <f>IF($C285="","",VLOOKUP($C285,'MASTER WITH SUPPLIERS'!$A:$S,19,FALSE))</f>
        <v/>
      </c>
      <c r="S285" t="str">
        <f>IF($C285="","",VLOOKUP($C285,'MASTER WITH SUPPLIERS'!$A:$S,20,FALSE))</f>
        <v/>
      </c>
      <c r="T285" t="str">
        <f>IF($C285="","",VLOOKUP($C285,'MASTER WITH SUPPLIERS'!$A:$S,21,FALSE))</f>
        <v/>
      </c>
    </row>
    <row r="286" spans="4:20" x14ac:dyDescent="0.25">
      <c r="D286" t="str">
        <f>IF($C286="","",VLOOKUP($C286,'MASTER WITH SUPPLIERS'!$A:$S,3,FALSE))</f>
        <v/>
      </c>
      <c r="E286" t="str">
        <f>IF($C286="","",VLOOKUP($C286,'MASTER WITH SUPPLIERS'!$A:$S,6,FALSE))</f>
        <v/>
      </c>
      <c r="F286" t="str">
        <f>IF($C286="","",VLOOKUP($C286,'MASTER WITH SUPPLIERS'!$A:$S,7,FALSE))</f>
        <v/>
      </c>
      <c r="G286" t="str">
        <f>IF($C286="","",VLOOKUP($C286,'MASTER WITH SUPPLIERS'!$A:$S,8,FALSE))</f>
        <v/>
      </c>
      <c r="H286" t="str">
        <f>IF($C286="","",VLOOKUP($C286,'MASTER WITH SUPPLIERS'!$A:$S,9,FALSE))</f>
        <v/>
      </c>
      <c r="I286" t="str">
        <f>IF($C286="","",VLOOKUP($C286,'MASTER WITH SUPPLIERS'!$A:$S,10,FALSE))</f>
        <v/>
      </c>
      <c r="J286" t="str">
        <f>IF($C286="","",VLOOKUP($C286,'MASTER WITH SUPPLIERS'!$A:$S,11,FALSE))</f>
        <v/>
      </c>
      <c r="K286" t="str">
        <f>IF($C286="","",VLOOKUP($C286,'MASTER WITH SUPPLIERS'!$A:$S,12,FALSE))</f>
        <v/>
      </c>
      <c r="L286" t="str">
        <f>IF($C286="","",VLOOKUP($C286,'MASTER WITH SUPPLIERS'!$A:$S,13,FALSE))</f>
        <v/>
      </c>
      <c r="M286" t="str">
        <f>IF($C286="","",VLOOKUP($C286,'MASTER WITH SUPPLIERS'!$A:$S,14,FALSE))</f>
        <v/>
      </c>
      <c r="N286" t="str">
        <f>IF($C286="","",VLOOKUP($C286,'MASTER WITH SUPPLIERS'!$A:$S,15,FALSE))</f>
        <v/>
      </c>
      <c r="O286" t="str">
        <f>IF($C286="","",VLOOKUP($C286,'MASTER WITH SUPPLIERS'!$A:$S,16,FALSE))</f>
        <v/>
      </c>
      <c r="P286" t="str">
        <f>IF($C286="","",VLOOKUP($C286,'MASTER WITH SUPPLIERS'!$A:$S,17,FALSE))</f>
        <v/>
      </c>
      <c r="Q286" t="str">
        <f>IF($C286="","",VLOOKUP($C286,'MASTER WITH SUPPLIERS'!$A:$S,18,FALSE))</f>
        <v/>
      </c>
      <c r="R286" t="str">
        <f>IF($C286="","",VLOOKUP($C286,'MASTER WITH SUPPLIERS'!$A:$S,19,FALSE))</f>
        <v/>
      </c>
      <c r="S286" t="str">
        <f>IF($C286="","",VLOOKUP($C286,'MASTER WITH SUPPLIERS'!$A:$S,20,FALSE))</f>
        <v/>
      </c>
      <c r="T286" t="str">
        <f>IF($C286="","",VLOOKUP($C286,'MASTER WITH SUPPLIERS'!$A:$S,21,FALSE))</f>
        <v/>
      </c>
    </row>
    <row r="287" spans="4:20" x14ac:dyDescent="0.25">
      <c r="D287" t="str">
        <f>IF($C287="","",VLOOKUP($C287,'MASTER WITH SUPPLIERS'!$A:$S,3,FALSE))</f>
        <v/>
      </c>
      <c r="E287" t="str">
        <f>IF($C287="","",VLOOKUP($C287,'MASTER WITH SUPPLIERS'!$A:$S,6,FALSE))</f>
        <v/>
      </c>
      <c r="F287" t="str">
        <f>IF($C287="","",VLOOKUP($C287,'MASTER WITH SUPPLIERS'!$A:$S,7,FALSE))</f>
        <v/>
      </c>
      <c r="G287" t="str">
        <f>IF($C287="","",VLOOKUP($C287,'MASTER WITH SUPPLIERS'!$A:$S,8,FALSE))</f>
        <v/>
      </c>
      <c r="H287" t="str">
        <f>IF($C287="","",VLOOKUP($C287,'MASTER WITH SUPPLIERS'!$A:$S,9,FALSE))</f>
        <v/>
      </c>
      <c r="I287" t="str">
        <f>IF($C287="","",VLOOKUP($C287,'MASTER WITH SUPPLIERS'!$A:$S,10,FALSE))</f>
        <v/>
      </c>
      <c r="J287" t="str">
        <f>IF($C287="","",VLOOKUP($C287,'MASTER WITH SUPPLIERS'!$A:$S,11,FALSE))</f>
        <v/>
      </c>
      <c r="K287" t="str">
        <f>IF($C287="","",VLOOKUP($C287,'MASTER WITH SUPPLIERS'!$A:$S,12,FALSE))</f>
        <v/>
      </c>
      <c r="L287" t="str">
        <f>IF($C287="","",VLOOKUP($C287,'MASTER WITH SUPPLIERS'!$A:$S,13,FALSE))</f>
        <v/>
      </c>
      <c r="M287" t="str">
        <f>IF($C287="","",VLOOKUP($C287,'MASTER WITH SUPPLIERS'!$A:$S,14,FALSE))</f>
        <v/>
      </c>
      <c r="N287" t="str">
        <f>IF($C287="","",VLOOKUP($C287,'MASTER WITH SUPPLIERS'!$A:$S,15,FALSE))</f>
        <v/>
      </c>
      <c r="O287" t="str">
        <f>IF($C287="","",VLOOKUP($C287,'MASTER WITH SUPPLIERS'!$A:$S,16,FALSE))</f>
        <v/>
      </c>
      <c r="P287" t="str">
        <f>IF($C287="","",VLOOKUP($C287,'MASTER WITH SUPPLIERS'!$A:$S,17,FALSE))</f>
        <v/>
      </c>
      <c r="Q287" t="str">
        <f>IF($C287="","",VLOOKUP($C287,'MASTER WITH SUPPLIERS'!$A:$S,18,FALSE))</f>
        <v/>
      </c>
      <c r="R287" t="str">
        <f>IF($C287="","",VLOOKUP($C287,'MASTER WITH SUPPLIERS'!$A:$S,19,FALSE))</f>
        <v/>
      </c>
      <c r="S287" t="str">
        <f>IF($C287="","",VLOOKUP($C287,'MASTER WITH SUPPLIERS'!$A:$S,20,FALSE))</f>
        <v/>
      </c>
      <c r="T287" t="str">
        <f>IF($C287="","",VLOOKUP($C287,'MASTER WITH SUPPLIERS'!$A:$S,21,FALSE))</f>
        <v/>
      </c>
    </row>
    <row r="288" spans="4:20" x14ac:dyDescent="0.25">
      <c r="D288" t="str">
        <f>IF($C288="","",VLOOKUP($C288,'MASTER WITH SUPPLIERS'!$A:$S,3,FALSE))</f>
        <v/>
      </c>
      <c r="E288" t="str">
        <f>IF($C288="","",VLOOKUP($C288,'MASTER WITH SUPPLIERS'!$A:$S,6,FALSE))</f>
        <v/>
      </c>
      <c r="F288" t="str">
        <f>IF($C288="","",VLOOKUP($C288,'MASTER WITH SUPPLIERS'!$A:$S,7,FALSE))</f>
        <v/>
      </c>
      <c r="G288" t="str">
        <f>IF($C288="","",VLOOKUP($C288,'MASTER WITH SUPPLIERS'!$A:$S,8,FALSE))</f>
        <v/>
      </c>
      <c r="H288" t="str">
        <f>IF($C288="","",VLOOKUP($C288,'MASTER WITH SUPPLIERS'!$A:$S,9,FALSE))</f>
        <v/>
      </c>
      <c r="I288" t="str">
        <f>IF($C288="","",VLOOKUP($C288,'MASTER WITH SUPPLIERS'!$A:$S,10,FALSE))</f>
        <v/>
      </c>
      <c r="J288" t="str">
        <f>IF($C288="","",VLOOKUP($C288,'MASTER WITH SUPPLIERS'!$A:$S,11,FALSE))</f>
        <v/>
      </c>
      <c r="K288" t="str">
        <f>IF($C288="","",VLOOKUP($C288,'MASTER WITH SUPPLIERS'!$A:$S,12,FALSE))</f>
        <v/>
      </c>
      <c r="L288" t="str">
        <f>IF($C288="","",VLOOKUP($C288,'MASTER WITH SUPPLIERS'!$A:$S,13,FALSE))</f>
        <v/>
      </c>
      <c r="M288" t="str">
        <f>IF($C288="","",VLOOKUP($C288,'MASTER WITH SUPPLIERS'!$A:$S,14,FALSE))</f>
        <v/>
      </c>
      <c r="N288" t="str">
        <f>IF($C288="","",VLOOKUP($C288,'MASTER WITH SUPPLIERS'!$A:$S,15,FALSE))</f>
        <v/>
      </c>
      <c r="O288" t="str">
        <f>IF($C288="","",VLOOKUP($C288,'MASTER WITH SUPPLIERS'!$A:$S,16,FALSE))</f>
        <v/>
      </c>
      <c r="P288" t="str">
        <f>IF($C288="","",VLOOKUP($C288,'MASTER WITH SUPPLIERS'!$A:$S,17,FALSE))</f>
        <v/>
      </c>
      <c r="Q288" t="str">
        <f>IF($C288="","",VLOOKUP($C288,'MASTER WITH SUPPLIERS'!$A:$S,18,FALSE))</f>
        <v/>
      </c>
      <c r="R288" t="str">
        <f>IF($C288="","",VLOOKUP($C288,'MASTER WITH SUPPLIERS'!$A:$S,19,FALSE))</f>
        <v/>
      </c>
      <c r="S288" t="str">
        <f>IF($C288="","",VLOOKUP($C288,'MASTER WITH SUPPLIERS'!$A:$S,20,FALSE))</f>
        <v/>
      </c>
      <c r="T288" t="str">
        <f>IF($C288="","",VLOOKUP($C288,'MASTER WITH SUPPLIERS'!$A:$S,21,FALSE))</f>
        <v/>
      </c>
    </row>
    <row r="289" spans="4:20" x14ac:dyDescent="0.25">
      <c r="D289" t="str">
        <f>IF($C289="","",VLOOKUP($C289,'MASTER WITH SUPPLIERS'!$A:$S,3,FALSE))</f>
        <v/>
      </c>
      <c r="E289" t="str">
        <f>IF($C289="","",VLOOKUP($C289,'MASTER WITH SUPPLIERS'!$A:$S,6,FALSE))</f>
        <v/>
      </c>
      <c r="F289" t="str">
        <f>IF($C289="","",VLOOKUP($C289,'MASTER WITH SUPPLIERS'!$A:$S,7,FALSE))</f>
        <v/>
      </c>
      <c r="G289" t="str">
        <f>IF($C289="","",VLOOKUP($C289,'MASTER WITH SUPPLIERS'!$A:$S,8,FALSE))</f>
        <v/>
      </c>
      <c r="H289" t="str">
        <f>IF($C289="","",VLOOKUP($C289,'MASTER WITH SUPPLIERS'!$A:$S,9,FALSE))</f>
        <v/>
      </c>
      <c r="I289" t="str">
        <f>IF($C289="","",VLOOKUP($C289,'MASTER WITH SUPPLIERS'!$A:$S,10,FALSE))</f>
        <v/>
      </c>
      <c r="J289" t="str">
        <f>IF($C289="","",VLOOKUP($C289,'MASTER WITH SUPPLIERS'!$A:$S,11,FALSE))</f>
        <v/>
      </c>
      <c r="K289" t="str">
        <f>IF($C289="","",VLOOKUP($C289,'MASTER WITH SUPPLIERS'!$A:$S,12,FALSE))</f>
        <v/>
      </c>
      <c r="L289" t="str">
        <f>IF($C289="","",VLOOKUP($C289,'MASTER WITH SUPPLIERS'!$A:$S,13,FALSE))</f>
        <v/>
      </c>
      <c r="M289" t="str">
        <f>IF($C289="","",VLOOKUP($C289,'MASTER WITH SUPPLIERS'!$A:$S,14,FALSE))</f>
        <v/>
      </c>
      <c r="N289" t="str">
        <f>IF($C289="","",VLOOKUP($C289,'MASTER WITH SUPPLIERS'!$A:$S,15,FALSE))</f>
        <v/>
      </c>
      <c r="O289" t="str">
        <f>IF($C289="","",VLOOKUP($C289,'MASTER WITH SUPPLIERS'!$A:$S,16,FALSE))</f>
        <v/>
      </c>
      <c r="P289" t="str">
        <f>IF($C289="","",VLOOKUP($C289,'MASTER WITH SUPPLIERS'!$A:$S,17,FALSE))</f>
        <v/>
      </c>
      <c r="Q289" t="str">
        <f>IF($C289="","",VLOOKUP($C289,'MASTER WITH SUPPLIERS'!$A:$S,18,FALSE))</f>
        <v/>
      </c>
      <c r="R289" t="str">
        <f>IF($C289="","",VLOOKUP($C289,'MASTER WITH SUPPLIERS'!$A:$S,19,FALSE))</f>
        <v/>
      </c>
      <c r="S289" t="str">
        <f>IF($C289="","",VLOOKUP($C289,'MASTER WITH SUPPLIERS'!$A:$S,20,FALSE))</f>
        <v/>
      </c>
      <c r="T289" t="str">
        <f>IF($C289="","",VLOOKUP($C289,'MASTER WITH SUPPLIERS'!$A:$S,21,FALSE))</f>
        <v/>
      </c>
    </row>
    <row r="290" spans="4:20" x14ac:dyDescent="0.25">
      <c r="D290" t="str">
        <f>IF($C290="","",VLOOKUP($C290,'MASTER WITH SUPPLIERS'!$A:$S,3,FALSE))</f>
        <v/>
      </c>
      <c r="E290" t="str">
        <f>IF($C290="","",VLOOKUP($C290,'MASTER WITH SUPPLIERS'!$A:$S,6,FALSE))</f>
        <v/>
      </c>
      <c r="F290" t="str">
        <f>IF($C290="","",VLOOKUP($C290,'MASTER WITH SUPPLIERS'!$A:$S,7,FALSE))</f>
        <v/>
      </c>
      <c r="G290" t="str">
        <f>IF($C290="","",VLOOKUP($C290,'MASTER WITH SUPPLIERS'!$A:$S,8,FALSE))</f>
        <v/>
      </c>
      <c r="H290" t="str">
        <f>IF($C290="","",VLOOKUP($C290,'MASTER WITH SUPPLIERS'!$A:$S,9,FALSE))</f>
        <v/>
      </c>
      <c r="I290" t="str">
        <f>IF($C290="","",VLOOKUP($C290,'MASTER WITH SUPPLIERS'!$A:$S,10,FALSE))</f>
        <v/>
      </c>
      <c r="J290" t="str">
        <f>IF($C290="","",VLOOKUP($C290,'MASTER WITH SUPPLIERS'!$A:$S,11,FALSE))</f>
        <v/>
      </c>
      <c r="K290" t="str">
        <f>IF($C290="","",VLOOKUP($C290,'MASTER WITH SUPPLIERS'!$A:$S,12,FALSE))</f>
        <v/>
      </c>
      <c r="L290" t="str">
        <f>IF($C290="","",VLOOKUP($C290,'MASTER WITH SUPPLIERS'!$A:$S,13,FALSE))</f>
        <v/>
      </c>
      <c r="M290" t="str">
        <f>IF($C290="","",VLOOKUP($C290,'MASTER WITH SUPPLIERS'!$A:$S,14,FALSE))</f>
        <v/>
      </c>
      <c r="N290" t="str">
        <f>IF($C290="","",VLOOKUP($C290,'MASTER WITH SUPPLIERS'!$A:$S,15,FALSE))</f>
        <v/>
      </c>
      <c r="O290" t="str">
        <f>IF($C290="","",VLOOKUP($C290,'MASTER WITH SUPPLIERS'!$A:$S,16,FALSE))</f>
        <v/>
      </c>
      <c r="P290" t="str">
        <f>IF($C290="","",VLOOKUP($C290,'MASTER WITH SUPPLIERS'!$A:$S,17,FALSE))</f>
        <v/>
      </c>
      <c r="Q290" t="str">
        <f>IF($C290="","",VLOOKUP($C290,'MASTER WITH SUPPLIERS'!$A:$S,18,FALSE))</f>
        <v/>
      </c>
      <c r="R290" t="str">
        <f>IF($C290="","",VLOOKUP($C290,'MASTER WITH SUPPLIERS'!$A:$S,19,FALSE))</f>
        <v/>
      </c>
      <c r="S290" t="str">
        <f>IF($C290="","",VLOOKUP($C290,'MASTER WITH SUPPLIERS'!$A:$S,20,FALSE))</f>
        <v/>
      </c>
      <c r="T290" t="str">
        <f>IF($C290="","",VLOOKUP($C290,'MASTER WITH SUPPLIERS'!$A:$S,21,FALSE))</f>
        <v/>
      </c>
    </row>
    <row r="291" spans="4:20" x14ac:dyDescent="0.25">
      <c r="D291" t="str">
        <f>IF($C291="","",VLOOKUP($C291,'MASTER WITH SUPPLIERS'!$A:$S,3,FALSE))</f>
        <v/>
      </c>
      <c r="E291" t="str">
        <f>IF($C291="","",VLOOKUP($C291,'MASTER WITH SUPPLIERS'!$A:$S,6,FALSE))</f>
        <v/>
      </c>
      <c r="F291" t="str">
        <f>IF($C291="","",VLOOKUP($C291,'MASTER WITH SUPPLIERS'!$A:$S,7,FALSE))</f>
        <v/>
      </c>
      <c r="G291" t="str">
        <f>IF($C291="","",VLOOKUP($C291,'MASTER WITH SUPPLIERS'!$A:$S,8,FALSE))</f>
        <v/>
      </c>
      <c r="H291" t="str">
        <f>IF($C291="","",VLOOKUP($C291,'MASTER WITH SUPPLIERS'!$A:$S,9,FALSE))</f>
        <v/>
      </c>
      <c r="I291" t="str">
        <f>IF($C291="","",VLOOKUP($C291,'MASTER WITH SUPPLIERS'!$A:$S,10,FALSE))</f>
        <v/>
      </c>
      <c r="J291" t="str">
        <f>IF($C291="","",VLOOKUP($C291,'MASTER WITH SUPPLIERS'!$A:$S,11,FALSE))</f>
        <v/>
      </c>
      <c r="K291" t="str">
        <f>IF($C291="","",VLOOKUP($C291,'MASTER WITH SUPPLIERS'!$A:$S,12,FALSE))</f>
        <v/>
      </c>
      <c r="L291" t="str">
        <f>IF($C291="","",VLOOKUP($C291,'MASTER WITH SUPPLIERS'!$A:$S,13,FALSE))</f>
        <v/>
      </c>
      <c r="M291" t="str">
        <f>IF($C291="","",VLOOKUP($C291,'MASTER WITH SUPPLIERS'!$A:$S,14,FALSE))</f>
        <v/>
      </c>
      <c r="N291" t="str">
        <f>IF($C291="","",VLOOKUP($C291,'MASTER WITH SUPPLIERS'!$A:$S,15,FALSE))</f>
        <v/>
      </c>
      <c r="O291" t="str">
        <f>IF($C291="","",VLOOKUP($C291,'MASTER WITH SUPPLIERS'!$A:$S,16,FALSE))</f>
        <v/>
      </c>
      <c r="P291" t="str">
        <f>IF($C291="","",VLOOKUP($C291,'MASTER WITH SUPPLIERS'!$A:$S,17,FALSE))</f>
        <v/>
      </c>
      <c r="Q291" t="str">
        <f>IF($C291="","",VLOOKUP($C291,'MASTER WITH SUPPLIERS'!$A:$S,18,FALSE))</f>
        <v/>
      </c>
      <c r="R291" t="str">
        <f>IF($C291="","",VLOOKUP($C291,'MASTER WITH SUPPLIERS'!$A:$S,19,FALSE))</f>
        <v/>
      </c>
      <c r="S291" t="str">
        <f>IF($C291="","",VLOOKUP($C291,'MASTER WITH SUPPLIERS'!$A:$S,20,FALSE))</f>
        <v/>
      </c>
      <c r="T291" t="str">
        <f>IF($C291="","",VLOOKUP($C291,'MASTER WITH SUPPLIERS'!$A:$S,21,FALSE))</f>
        <v/>
      </c>
    </row>
    <row r="292" spans="4:20" x14ac:dyDescent="0.25">
      <c r="D292" t="str">
        <f>IF($C292="","",VLOOKUP($C292,'MASTER WITH SUPPLIERS'!$A:$S,3,FALSE))</f>
        <v/>
      </c>
      <c r="E292" t="str">
        <f>IF($C292="","",VLOOKUP($C292,'MASTER WITH SUPPLIERS'!$A:$S,6,FALSE))</f>
        <v/>
      </c>
      <c r="F292" t="str">
        <f>IF($C292="","",VLOOKUP($C292,'MASTER WITH SUPPLIERS'!$A:$S,7,FALSE))</f>
        <v/>
      </c>
      <c r="G292" t="str">
        <f>IF($C292="","",VLOOKUP($C292,'MASTER WITH SUPPLIERS'!$A:$S,8,FALSE))</f>
        <v/>
      </c>
      <c r="H292" t="str">
        <f>IF($C292="","",VLOOKUP($C292,'MASTER WITH SUPPLIERS'!$A:$S,9,FALSE))</f>
        <v/>
      </c>
      <c r="I292" t="str">
        <f>IF($C292="","",VLOOKUP($C292,'MASTER WITH SUPPLIERS'!$A:$S,10,FALSE))</f>
        <v/>
      </c>
      <c r="J292" t="str">
        <f>IF($C292="","",VLOOKUP($C292,'MASTER WITH SUPPLIERS'!$A:$S,11,FALSE))</f>
        <v/>
      </c>
      <c r="K292" t="str">
        <f>IF($C292="","",VLOOKUP($C292,'MASTER WITH SUPPLIERS'!$A:$S,12,FALSE))</f>
        <v/>
      </c>
      <c r="L292" t="str">
        <f>IF($C292="","",VLOOKUP($C292,'MASTER WITH SUPPLIERS'!$A:$S,13,FALSE))</f>
        <v/>
      </c>
      <c r="M292" t="str">
        <f>IF($C292="","",VLOOKUP($C292,'MASTER WITH SUPPLIERS'!$A:$S,14,FALSE))</f>
        <v/>
      </c>
      <c r="N292" t="str">
        <f>IF($C292="","",VLOOKUP($C292,'MASTER WITH SUPPLIERS'!$A:$S,15,FALSE))</f>
        <v/>
      </c>
      <c r="O292" t="str">
        <f>IF($C292="","",VLOOKUP($C292,'MASTER WITH SUPPLIERS'!$A:$S,16,FALSE))</f>
        <v/>
      </c>
      <c r="P292" t="str">
        <f>IF($C292="","",VLOOKUP($C292,'MASTER WITH SUPPLIERS'!$A:$S,17,FALSE))</f>
        <v/>
      </c>
      <c r="Q292" t="str">
        <f>IF($C292="","",VLOOKUP($C292,'MASTER WITH SUPPLIERS'!$A:$S,18,FALSE))</f>
        <v/>
      </c>
      <c r="R292" t="str">
        <f>IF($C292="","",VLOOKUP($C292,'MASTER WITH SUPPLIERS'!$A:$S,19,FALSE))</f>
        <v/>
      </c>
      <c r="S292" t="str">
        <f>IF($C292="","",VLOOKUP($C292,'MASTER WITH SUPPLIERS'!$A:$S,20,FALSE))</f>
        <v/>
      </c>
      <c r="T292" t="str">
        <f>IF($C292="","",VLOOKUP($C292,'MASTER WITH SUPPLIERS'!$A:$S,21,FALSE))</f>
        <v/>
      </c>
    </row>
    <row r="293" spans="4:20" x14ac:dyDescent="0.25">
      <c r="D293" t="str">
        <f>IF($C293="","",VLOOKUP($C293,'MASTER WITH SUPPLIERS'!$A:$S,3,FALSE))</f>
        <v/>
      </c>
      <c r="E293" t="str">
        <f>IF($C293="","",VLOOKUP($C293,'MASTER WITH SUPPLIERS'!$A:$S,6,FALSE))</f>
        <v/>
      </c>
      <c r="F293" t="str">
        <f>IF($C293="","",VLOOKUP($C293,'MASTER WITH SUPPLIERS'!$A:$S,7,FALSE))</f>
        <v/>
      </c>
      <c r="G293" t="str">
        <f>IF($C293="","",VLOOKUP($C293,'MASTER WITH SUPPLIERS'!$A:$S,8,FALSE))</f>
        <v/>
      </c>
      <c r="H293" t="str">
        <f>IF($C293="","",VLOOKUP($C293,'MASTER WITH SUPPLIERS'!$A:$S,9,FALSE))</f>
        <v/>
      </c>
      <c r="I293" t="str">
        <f>IF($C293="","",VLOOKUP($C293,'MASTER WITH SUPPLIERS'!$A:$S,10,FALSE))</f>
        <v/>
      </c>
      <c r="J293" t="str">
        <f>IF($C293="","",VLOOKUP($C293,'MASTER WITH SUPPLIERS'!$A:$S,11,FALSE))</f>
        <v/>
      </c>
      <c r="K293" t="str">
        <f>IF($C293="","",VLOOKUP($C293,'MASTER WITH SUPPLIERS'!$A:$S,12,FALSE))</f>
        <v/>
      </c>
      <c r="L293" t="str">
        <f>IF($C293="","",VLOOKUP($C293,'MASTER WITH SUPPLIERS'!$A:$S,13,FALSE))</f>
        <v/>
      </c>
      <c r="M293" t="str">
        <f>IF($C293="","",VLOOKUP($C293,'MASTER WITH SUPPLIERS'!$A:$S,14,FALSE))</f>
        <v/>
      </c>
      <c r="N293" t="str">
        <f>IF($C293="","",VLOOKUP($C293,'MASTER WITH SUPPLIERS'!$A:$S,15,FALSE))</f>
        <v/>
      </c>
      <c r="O293" t="str">
        <f>IF($C293="","",VLOOKUP($C293,'MASTER WITH SUPPLIERS'!$A:$S,16,FALSE))</f>
        <v/>
      </c>
      <c r="P293" t="str">
        <f>IF($C293="","",VLOOKUP($C293,'MASTER WITH SUPPLIERS'!$A:$S,17,FALSE))</f>
        <v/>
      </c>
      <c r="Q293" t="str">
        <f>IF($C293="","",VLOOKUP($C293,'MASTER WITH SUPPLIERS'!$A:$S,18,FALSE))</f>
        <v/>
      </c>
      <c r="R293" t="str">
        <f>IF($C293="","",VLOOKUP($C293,'MASTER WITH SUPPLIERS'!$A:$S,19,FALSE))</f>
        <v/>
      </c>
      <c r="S293" t="str">
        <f>IF($C293="","",VLOOKUP($C293,'MASTER WITH SUPPLIERS'!$A:$S,20,FALSE))</f>
        <v/>
      </c>
      <c r="T293" t="str">
        <f>IF($C293="","",VLOOKUP($C293,'MASTER WITH SUPPLIERS'!$A:$S,21,FALSE))</f>
        <v/>
      </c>
    </row>
    <row r="294" spans="4:20" x14ac:dyDescent="0.25">
      <c r="D294" t="str">
        <f>IF($C294="","",VLOOKUP($C294,'MASTER WITH SUPPLIERS'!$A:$S,3,FALSE))</f>
        <v/>
      </c>
      <c r="E294" t="str">
        <f>IF($C294="","",VLOOKUP($C294,'MASTER WITH SUPPLIERS'!$A:$S,6,FALSE))</f>
        <v/>
      </c>
      <c r="F294" t="str">
        <f>IF($C294="","",VLOOKUP($C294,'MASTER WITH SUPPLIERS'!$A:$S,7,FALSE))</f>
        <v/>
      </c>
      <c r="G294" t="str">
        <f>IF($C294="","",VLOOKUP($C294,'MASTER WITH SUPPLIERS'!$A:$S,8,FALSE))</f>
        <v/>
      </c>
      <c r="H294" t="str">
        <f>IF($C294="","",VLOOKUP($C294,'MASTER WITH SUPPLIERS'!$A:$S,9,FALSE))</f>
        <v/>
      </c>
      <c r="I294" t="str">
        <f>IF($C294="","",VLOOKUP($C294,'MASTER WITH SUPPLIERS'!$A:$S,10,FALSE))</f>
        <v/>
      </c>
      <c r="J294" t="str">
        <f>IF($C294="","",VLOOKUP($C294,'MASTER WITH SUPPLIERS'!$A:$S,11,FALSE))</f>
        <v/>
      </c>
      <c r="K294" t="str">
        <f>IF($C294="","",VLOOKUP($C294,'MASTER WITH SUPPLIERS'!$A:$S,12,FALSE))</f>
        <v/>
      </c>
      <c r="L294" t="str">
        <f>IF($C294="","",VLOOKUP($C294,'MASTER WITH SUPPLIERS'!$A:$S,13,FALSE))</f>
        <v/>
      </c>
      <c r="M294" t="str">
        <f>IF($C294="","",VLOOKUP($C294,'MASTER WITH SUPPLIERS'!$A:$S,14,FALSE))</f>
        <v/>
      </c>
      <c r="N294" t="str">
        <f>IF($C294="","",VLOOKUP($C294,'MASTER WITH SUPPLIERS'!$A:$S,15,FALSE))</f>
        <v/>
      </c>
      <c r="O294" t="str">
        <f>IF($C294="","",VLOOKUP($C294,'MASTER WITH SUPPLIERS'!$A:$S,16,FALSE))</f>
        <v/>
      </c>
      <c r="P294" t="str">
        <f>IF($C294="","",VLOOKUP($C294,'MASTER WITH SUPPLIERS'!$A:$S,17,FALSE))</f>
        <v/>
      </c>
      <c r="Q294" t="str">
        <f>IF($C294="","",VLOOKUP($C294,'MASTER WITH SUPPLIERS'!$A:$S,18,FALSE))</f>
        <v/>
      </c>
      <c r="R294" t="str">
        <f>IF($C294="","",VLOOKUP($C294,'MASTER WITH SUPPLIERS'!$A:$S,19,FALSE))</f>
        <v/>
      </c>
      <c r="S294" t="str">
        <f>IF($C294="","",VLOOKUP($C294,'MASTER WITH SUPPLIERS'!$A:$S,20,FALSE))</f>
        <v/>
      </c>
      <c r="T294" t="str">
        <f>IF($C294="","",VLOOKUP($C294,'MASTER WITH SUPPLIERS'!$A:$S,21,FALSE))</f>
        <v/>
      </c>
    </row>
    <row r="295" spans="4:20" x14ac:dyDescent="0.25">
      <c r="D295" t="str">
        <f>IF($C295="","",VLOOKUP($C295,'MASTER WITH SUPPLIERS'!$A:$S,3,FALSE))</f>
        <v/>
      </c>
      <c r="E295" t="str">
        <f>IF($C295="","",VLOOKUP($C295,'MASTER WITH SUPPLIERS'!$A:$S,6,FALSE))</f>
        <v/>
      </c>
      <c r="F295" t="str">
        <f>IF($C295="","",VLOOKUP($C295,'MASTER WITH SUPPLIERS'!$A:$S,7,FALSE))</f>
        <v/>
      </c>
      <c r="G295" t="str">
        <f>IF($C295="","",VLOOKUP($C295,'MASTER WITH SUPPLIERS'!$A:$S,8,FALSE))</f>
        <v/>
      </c>
      <c r="H295" t="str">
        <f>IF($C295="","",VLOOKUP($C295,'MASTER WITH SUPPLIERS'!$A:$S,9,FALSE))</f>
        <v/>
      </c>
      <c r="I295" t="str">
        <f>IF($C295="","",VLOOKUP($C295,'MASTER WITH SUPPLIERS'!$A:$S,10,FALSE))</f>
        <v/>
      </c>
      <c r="J295" t="str">
        <f>IF($C295="","",VLOOKUP($C295,'MASTER WITH SUPPLIERS'!$A:$S,11,FALSE))</f>
        <v/>
      </c>
      <c r="K295" t="str">
        <f>IF($C295="","",VLOOKUP($C295,'MASTER WITH SUPPLIERS'!$A:$S,12,FALSE))</f>
        <v/>
      </c>
      <c r="L295" t="str">
        <f>IF($C295="","",VLOOKUP($C295,'MASTER WITH SUPPLIERS'!$A:$S,13,FALSE))</f>
        <v/>
      </c>
      <c r="M295" t="str">
        <f>IF($C295="","",VLOOKUP($C295,'MASTER WITH SUPPLIERS'!$A:$S,14,FALSE))</f>
        <v/>
      </c>
      <c r="N295" t="str">
        <f>IF($C295="","",VLOOKUP($C295,'MASTER WITH SUPPLIERS'!$A:$S,15,FALSE))</f>
        <v/>
      </c>
      <c r="O295" t="str">
        <f>IF($C295="","",VLOOKUP($C295,'MASTER WITH SUPPLIERS'!$A:$S,16,FALSE))</f>
        <v/>
      </c>
      <c r="P295" t="str">
        <f>IF($C295="","",VLOOKUP($C295,'MASTER WITH SUPPLIERS'!$A:$S,17,FALSE))</f>
        <v/>
      </c>
      <c r="Q295" t="str">
        <f>IF($C295="","",VLOOKUP($C295,'MASTER WITH SUPPLIERS'!$A:$S,18,FALSE))</f>
        <v/>
      </c>
      <c r="R295" t="str">
        <f>IF($C295="","",VLOOKUP($C295,'MASTER WITH SUPPLIERS'!$A:$S,19,FALSE))</f>
        <v/>
      </c>
      <c r="S295" t="str">
        <f>IF($C295="","",VLOOKUP($C295,'MASTER WITH SUPPLIERS'!$A:$S,20,FALSE))</f>
        <v/>
      </c>
      <c r="T295" t="str">
        <f>IF($C295="","",VLOOKUP($C295,'MASTER WITH SUPPLIERS'!$A:$S,21,FALSE))</f>
        <v/>
      </c>
    </row>
    <row r="296" spans="4:20" x14ac:dyDescent="0.25">
      <c r="D296" t="str">
        <f>IF($C296="","",VLOOKUP($C296,'MASTER WITH SUPPLIERS'!$A:$S,3,FALSE))</f>
        <v/>
      </c>
      <c r="E296" t="str">
        <f>IF($C296="","",VLOOKUP($C296,'MASTER WITH SUPPLIERS'!$A:$S,6,FALSE))</f>
        <v/>
      </c>
      <c r="F296" t="str">
        <f>IF($C296="","",VLOOKUP($C296,'MASTER WITH SUPPLIERS'!$A:$S,7,FALSE))</f>
        <v/>
      </c>
      <c r="G296" t="str">
        <f>IF($C296="","",VLOOKUP($C296,'MASTER WITH SUPPLIERS'!$A:$S,8,FALSE))</f>
        <v/>
      </c>
      <c r="H296" t="str">
        <f>IF($C296="","",VLOOKUP($C296,'MASTER WITH SUPPLIERS'!$A:$S,9,FALSE))</f>
        <v/>
      </c>
      <c r="I296" t="str">
        <f>IF($C296="","",VLOOKUP($C296,'MASTER WITH SUPPLIERS'!$A:$S,10,FALSE))</f>
        <v/>
      </c>
      <c r="J296" t="str">
        <f>IF($C296="","",VLOOKUP($C296,'MASTER WITH SUPPLIERS'!$A:$S,11,FALSE))</f>
        <v/>
      </c>
      <c r="K296" t="str">
        <f>IF($C296="","",VLOOKUP($C296,'MASTER WITH SUPPLIERS'!$A:$S,12,FALSE))</f>
        <v/>
      </c>
      <c r="L296" t="str">
        <f>IF($C296="","",VLOOKUP($C296,'MASTER WITH SUPPLIERS'!$A:$S,13,FALSE))</f>
        <v/>
      </c>
      <c r="M296" t="str">
        <f>IF($C296="","",VLOOKUP($C296,'MASTER WITH SUPPLIERS'!$A:$S,14,FALSE))</f>
        <v/>
      </c>
      <c r="N296" t="str">
        <f>IF($C296="","",VLOOKUP($C296,'MASTER WITH SUPPLIERS'!$A:$S,15,FALSE))</f>
        <v/>
      </c>
      <c r="O296" t="str">
        <f>IF($C296="","",VLOOKUP($C296,'MASTER WITH SUPPLIERS'!$A:$S,16,FALSE))</f>
        <v/>
      </c>
      <c r="P296" t="str">
        <f>IF($C296="","",VLOOKUP($C296,'MASTER WITH SUPPLIERS'!$A:$S,17,FALSE))</f>
        <v/>
      </c>
      <c r="Q296" t="str">
        <f>IF($C296="","",VLOOKUP($C296,'MASTER WITH SUPPLIERS'!$A:$S,18,FALSE))</f>
        <v/>
      </c>
      <c r="R296" t="str">
        <f>IF($C296="","",VLOOKUP($C296,'MASTER WITH SUPPLIERS'!$A:$S,19,FALSE))</f>
        <v/>
      </c>
      <c r="S296" t="str">
        <f>IF($C296="","",VLOOKUP($C296,'MASTER WITH SUPPLIERS'!$A:$S,20,FALSE))</f>
        <v/>
      </c>
      <c r="T296" t="str">
        <f>IF($C296="","",VLOOKUP($C296,'MASTER WITH SUPPLIERS'!$A:$S,21,FALSE))</f>
        <v/>
      </c>
    </row>
    <row r="297" spans="4:20" x14ac:dyDescent="0.25">
      <c r="D297" t="str">
        <f>IF($C297="","",VLOOKUP($C297,'MASTER WITH SUPPLIERS'!$A:$S,3,FALSE))</f>
        <v/>
      </c>
      <c r="E297" t="str">
        <f>IF($C297="","",VLOOKUP($C297,'MASTER WITH SUPPLIERS'!$A:$S,6,FALSE))</f>
        <v/>
      </c>
      <c r="F297" t="str">
        <f>IF($C297="","",VLOOKUP($C297,'MASTER WITH SUPPLIERS'!$A:$S,7,FALSE))</f>
        <v/>
      </c>
      <c r="G297" t="str">
        <f>IF($C297="","",VLOOKUP($C297,'MASTER WITH SUPPLIERS'!$A:$S,8,FALSE))</f>
        <v/>
      </c>
      <c r="H297" t="str">
        <f>IF($C297="","",VLOOKUP($C297,'MASTER WITH SUPPLIERS'!$A:$S,9,FALSE))</f>
        <v/>
      </c>
      <c r="I297" t="str">
        <f>IF($C297="","",VLOOKUP($C297,'MASTER WITH SUPPLIERS'!$A:$S,10,FALSE))</f>
        <v/>
      </c>
      <c r="J297" t="str">
        <f>IF($C297="","",VLOOKUP($C297,'MASTER WITH SUPPLIERS'!$A:$S,11,FALSE))</f>
        <v/>
      </c>
      <c r="K297" t="str">
        <f>IF($C297="","",VLOOKUP($C297,'MASTER WITH SUPPLIERS'!$A:$S,12,FALSE))</f>
        <v/>
      </c>
      <c r="L297" t="str">
        <f>IF($C297="","",VLOOKUP($C297,'MASTER WITH SUPPLIERS'!$A:$S,13,FALSE))</f>
        <v/>
      </c>
      <c r="M297" t="str">
        <f>IF($C297="","",VLOOKUP($C297,'MASTER WITH SUPPLIERS'!$A:$S,14,FALSE))</f>
        <v/>
      </c>
      <c r="N297" t="str">
        <f>IF($C297="","",VLOOKUP($C297,'MASTER WITH SUPPLIERS'!$A:$S,15,FALSE))</f>
        <v/>
      </c>
      <c r="O297" t="str">
        <f>IF($C297="","",VLOOKUP($C297,'MASTER WITH SUPPLIERS'!$A:$S,16,FALSE))</f>
        <v/>
      </c>
      <c r="P297" t="str">
        <f>IF($C297="","",VLOOKUP($C297,'MASTER WITH SUPPLIERS'!$A:$S,17,FALSE))</f>
        <v/>
      </c>
      <c r="Q297" t="str">
        <f>IF($C297="","",VLOOKUP($C297,'MASTER WITH SUPPLIERS'!$A:$S,18,FALSE))</f>
        <v/>
      </c>
      <c r="R297" t="str">
        <f>IF($C297="","",VLOOKUP($C297,'MASTER WITH SUPPLIERS'!$A:$S,19,FALSE))</f>
        <v/>
      </c>
      <c r="S297" t="str">
        <f>IF($C297="","",VLOOKUP($C297,'MASTER WITH SUPPLIERS'!$A:$S,20,FALSE))</f>
        <v/>
      </c>
      <c r="T297" t="str">
        <f>IF($C297="","",VLOOKUP($C297,'MASTER WITH SUPPLIERS'!$A:$S,21,FALSE))</f>
        <v/>
      </c>
    </row>
    <row r="298" spans="4:20" x14ac:dyDescent="0.25">
      <c r="D298" t="str">
        <f>IF($C298="","",VLOOKUP($C298,'MASTER WITH SUPPLIERS'!$A:$S,3,FALSE))</f>
        <v/>
      </c>
      <c r="E298" t="str">
        <f>IF($C298="","",VLOOKUP($C298,'MASTER WITH SUPPLIERS'!$A:$S,6,FALSE))</f>
        <v/>
      </c>
      <c r="F298" t="str">
        <f>IF($C298="","",VLOOKUP($C298,'MASTER WITH SUPPLIERS'!$A:$S,7,FALSE))</f>
        <v/>
      </c>
      <c r="G298" t="str">
        <f>IF($C298="","",VLOOKUP($C298,'MASTER WITH SUPPLIERS'!$A:$S,8,FALSE))</f>
        <v/>
      </c>
      <c r="H298" t="str">
        <f>IF($C298="","",VLOOKUP($C298,'MASTER WITH SUPPLIERS'!$A:$S,9,FALSE))</f>
        <v/>
      </c>
      <c r="I298" t="str">
        <f>IF($C298="","",VLOOKUP($C298,'MASTER WITH SUPPLIERS'!$A:$S,10,FALSE))</f>
        <v/>
      </c>
      <c r="J298" t="str">
        <f>IF($C298="","",VLOOKUP($C298,'MASTER WITH SUPPLIERS'!$A:$S,11,FALSE))</f>
        <v/>
      </c>
      <c r="K298" t="str">
        <f>IF($C298="","",VLOOKUP($C298,'MASTER WITH SUPPLIERS'!$A:$S,12,FALSE))</f>
        <v/>
      </c>
      <c r="L298" t="str">
        <f>IF($C298="","",VLOOKUP($C298,'MASTER WITH SUPPLIERS'!$A:$S,13,FALSE))</f>
        <v/>
      </c>
      <c r="M298" t="str">
        <f>IF($C298="","",VLOOKUP($C298,'MASTER WITH SUPPLIERS'!$A:$S,14,FALSE))</f>
        <v/>
      </c>
      <c r="N298" t="str">
        <f>IF($C298="","",VLOOKUP($C298,'MASTER WITH SUPPLIERS'!$A:$S,15,FALSE))</f>
        <v/>
      </c>
      <c r="O298" t="str">
        <f>IF($C298="","",VLOOKUP($C298,'MASTER WITH SUPPLIERS'!$A:$S,16,FALSE))</f>
        <v/>
      </c>
      <c r="P298" t="str">
        <f>IF($C298="","",VLOOKUP($C298,'MASTER WITH SUPPLIERS'!$A:$S,17,FALSE))</f>
        <v/>
      </c>
      <c r="Q298" t="str">
        <f>IF($C298="","",VLOOKUP($C298,'MASTER WITH SUPPLIERS'!$A:$S,18,FALSE))</f>
        <v/>
      </c>
      <c r="R298" t="str">
        <f>IF($C298="","",VLOOKUP($C298,'MASTER WITH SUPPLIERS'!$A:$S,19,FALSE))</f>
        <v/>
      </c>
      <c r="S298" t="str">
        <f>IF($C298="","",VLOOKUP($C298,'MASTER WITH SUPPLIERS'!$A:$S,20,FALSE))</f>
        <v/>
      </c>
      <c r="T298" t="str">
        <f>IF($C298="","",VLOOKUP($C298,'MASTER WITH SUPPLIERS'!$A:$S,21,FALSE))</f>
        <v/>
      </c>
    </row>
    <row r="299" spans="4:20" x14ac:dyDescent="0.25">
      <c r="D299" t="str">
        <f>IF($C299="","",VLOOKUP($C299,'MASTER WITH SUPPLIERS'!$A:$S,3,FALSE))</f>
        <v/>
      </c>
      <c r="E299" t="str">
        <f>IF($C299="","",VLOOKUP($C299,'MASTER WITH SUPPLIERS'!$A:$S,6,FALSE))</f>
        <v/>
      </c>
      <c r="F299" t="str">
        <f>IF($C299="","",VLOOKUP($C299,'MASTER WITH SUPPLIERS'!$A:$S,7,FALSE))</f>
        <v/>
      </c>
      <c r="G299" t="str">
        <f>IF($C299="","",VLOOKUP($C299,'MASTER WITH SUPPLIERS'!$A:$S,8,FALSE))</f>
        <v/>
      </c>
      <c r="H299" t="str">
        <f>IF($C299="","",VLOOKUP($C299,'MASTER WITH SUPPLIERS'!$A:$S,9,FALSE))</f>
        <v/>
      </c>
      <c r="I299" t="str">
        <f>IF($C299="","",VLOOKUP($C299,'MASTER WITH SUPPLIERS'!$A:$S,10,FALSE))</f>
        <v/>
      </c>
      <c r="J299" t="str">
        <f>IF($C299="","",VLOOKUP($C299,'MASTER WITH SUPPLIERS'!$A:$S,11,FALSE))</f>
        <v/>
      </c>
      <c r="K299" t="str">
        <f>IF($C299="","",VLOOKUP($C299,'MASTER WITH SUPPLIERS'!$A:$S,12,FALSE))</f>
        <v/>
      </c>
      <c r="L299" t="str">
        <f>IF($C299="","",VLOOKUP($C299,'MASTER WITH SUPPLIERS'!$A:$S,13,FALSE))</f>
        <v/>
      </c>
      <c r="M299" t="str">
        <f>IF($C299="","",VLOOKUP($C299,'MASTER WITH SUPPLIERS'!$A:$S,14,FALSE))</f>
        <v/>
      </c>
      <c r="N299" t="str">
        <f>IF($C299="","",VLOOKUP($C299,'MASTER WITH SUPPLIERS'!$A:$S,15,FALSE))</f>
        <v/>
      </c>
      <c r="O299" t="str">
        <f>IF($C299="","",VLOOKUP($C299,'MASTER WITH SUPPLIERS'!$A:$S,16,FALSE))</f>
        <v/>
      </c>
      <c r="P299" t="str">
        <f>IF($C299="","",VLOOKUP($C299,'MASTER WITH SUPPLIERS'!$A:$S,17,FALSE))</f>
        <v/>
      </c>
      <c r="Q299" t="str">
        <f>IF($C299="","",VLOOKUP($C299,'MASTER WITH SUPPLIERS'!$A:$S,18,FALSE))</f>
        <v/>
      </c>
      <c r="R299" t="str">
        <f>IF($C299="","",VLOOKUP($C299,'MASTER WITH SUPPLIERS'!$A:$S,19,FALSE))</f>
        <v/>
      </c>
      <c r="S299" t="str">
        <f>IF($C299="","",VLOOKUP($C299,'MASTER WITH SUPPLIERS'!$A:$S,20,FALSE))</f>
        <v/>
      </c>
      <c r="T299" t="str">
        <f>IF($C299="","",VLOOKUP($C299,'MASTER WITH SUPPLIERS'!$A:$S,21,FALSE))</f>
        <v/>
      </c>
    </row>
    <row r="300" spans="4:20" x14ac:dyDescent="0.25">
      <c r="D300" t="str">
        <f>IF($C300="","",VLOOKUP($C300,'MASTER WITH SUPPLIERS'!$A:$S,3,FALSE))</f>
        <v/>
      </c>
      <c r="E300" t="str">
        <f>IF($C300="","",VLOOKUP($C300,'MASTER WITH SUPPLIERS'!$A:$S,6,FALSE))</f>
        <v/>
      </c>
      <c r="F300" t="str">
        <f>IF($C300="","",VLOOKUP($C300,'MASTER WITH SUPPLIERS'!$A:$S,7,FALSE))</f>
        <v/>
      </c>
      <c r="G300" t="str">
        <f>IF($C300="","",VLOOKUP($C300,'MASTER WITH SUPPLIERS'!$A:$S,8,FALSE))</f>
        <v/>
      </c>
      <c r="H300" t="str">
        <f>IF($C300="","",VLOOKUP($C300,'MASTER WITH SUPPLIERS'!$A:$S,9,FALSE))</f>
        <v/>
      </c>
      <c r="I300" t="str">
        <f>IF($C300="","",VLOOKUP($C300,'MASTER WITH SUPPLIERS'!$A:$S,10,FALSE))</f>
        <v/>
      </c>
      <c r="J300" t="str">
        <f>IF($C300="","",VLOOKUP($C300,'MASTER WITH SUPPLIERS'!$A:$S,11,FALSE))</f>
        <v/>
      </c>
      <c r="K300" t="str">
        <f>IF($C300="","",VLOOKUP($C300,'MASTER WITH SUPPLIERS'!$A:$S,12,FALSE))</f>
        <v/>
      </c>
      <c r="L300" t="str">
        <f>IF($C300="","",VLOOKUP($C300,'MASTER WITH SUPPLIERS'!$A:$S,13,FALSE))</f>
        <v/>
      </c>
      <c r="M300" t="str">
        <f>IF($C300="","",VLOOKUP($C300,'MASTER WITH SUPPLIERS'!$A:$S,14,FALSE))</f>
        <v/>
      </c>
      <c r="N300" t="str">
        <f>IF($C300="","",VLOOKUP($C300,'MASTER WITH SUPPLIERS'!$A:$S,15,FALSE))</f>
        <v/>
      </c>
      <c r="O300" t="str">
        <f>IF($C300="","",VLOOKUP($C300,'MASTER WITH SUPPLIERS'!$A:$S,16,FALSE))</f>
        <v/>
      </c>
      <c r="P300" t="str">
        <f>IF($C300="","",VLOOKUP($C300,'MASTER WITH SUPPLIERS'!$A:$S,17,FALSE))</f>
        <v/>
      </c>
      <c r="Q300" t="str">
        <f>IF($C300="","",VLOOKUP($C300,'MASTER WITH SUPPLIERS'!$A:$S,18,FALSE))</f>
        <v/>
      </c>
      <c r="R300" t="str">
        <f>IF($C300="","",VLOOKUP($C300,'MASTER WITH SUPPLIERS'!$A:$S,19,FALSE))</f>
        <v/>
      </c>
      <c r="S300" t="str">
        <f>IF($C300="","",VLOOKUP($C300,'MASTER WITH SUPPLIERS'!$A:$S,20,FALSE))</f>
        <v/>
      </c>
      <c r="T300" t="str">
        <f>IF($C300="","",VLOOKUP($C300,'MASTER WITH SUPPLIERS'!$A:$S,21,FALSE))</f>
        <v/>
      </c>
    </row>
    <row r="301" spans="4:20" x14ac:dyDescent="0.25">
      <c r="D301" t="str">
        <f>IF($C301="","",VLOOKUP($C301,'MASTER WITH SUPPLIERS'!$A:$S,3,FALSE))</f>
        <v/>
      </c>
      <c r="E301" t="str">
        <f>IF($C301="","",VLOOKUP($C301,'MASTER WITH SUPPLIERS'!$A:$S,6,FALSE))</f>
        <v/>
      </c>
      <c r="F301" t="str">
        <f>IF($C301="","",VLOOKUP($C301,'MASTER WITH SUPPLIERS'!$A:$S,7,FALSE))</f>
        <v/>
      </c>
      <c r="G301" t="str">
        <f>IF($C301="","",VLOOKUP($C301,'MASTER WITH SUPPLIERS'!$A:$S,8,FALSE))</f>
        <v/>
      </c>
      <c r="H301" t="str">
        <f>IF($C301="","",VLOOKUP($C301,'MASTER WITH SUPPLIERS'!$A:$S,9,FALSE))</f>
        <v/>
      </c>
      <c r="I301" t="str">
        <f>IF($C301="","",VLOOKUP($C301,'MASTER WITH SUPPLIERS'!$A:$S,10,FALSE))</f>
        <v/>
      </c>
      <c r="J301" t="str">
        <f>IF($C301="","",VLOOKUP($C301,'MASTER WITH SUPPLIERS'!$A:$S,11,FALSE))</f>
        <v/>
      </c>
      <c r="K301" t="str">
        <f>IF($C301="","",VLOOKUP($C301,'MASTER WITH SUPPLIERS'!$A:$S,12,FALSE))</f>
        <v/>
      </c>
      <c r="L301" t="str">
        <f>IF($C301="","",VLOOKUP($C301,'MASTER WITH SUPPLIERS'!$A:$S,13,FALSE))</f>
        <v/>
      </c>
      <c r="M301" t="str">
        <f>IF($C301="","",VLOOKUP($C301,'MASTER WITH SUPPLIERS'!$A:$S,14,FALSE))</f>
        <v/>
      </c>
      <c r="N301" t="str">
        <f>IF($C301="","",VLOOKUP($C301,'MASTER WITH SUPPLIERS'!$A:$S,15,FALSE))</f>
        <v/>
      </c>
      <c r="O301" t="str">
        <f>IF($C301="","",VLOOKUP($C301,'MASTER WITH SUPPLIERS'!$A:$S,16,FALSE))</f>
        <v/>
      </c>
      <c r="P301" t="str">
        <f>IF($C301="","",VLOOKUP($C301,'MASTER WITH SUPPLIERS'!$A:$S,17,FALSE))</f>
        <v/>
      </c>
      <c r="Q301" t="str">
        <f>IF($C301="","",VLOOKUP($C301,'MASTER WITH SUPPLIERS'!$A:$S,18,FALSE))</f>
        <v/>
      </c>
      <c r="R301" t="str">
        <f>IF($C301="","",VLOOKUP($C301,'MASTER WITH SUPPLIERS'!$A:$S,19,FALSE))</f>
        <v/>
      </c>
      <c r="S301" t="str">
        <f>IF($C301="","",VLOOKUP($C301,'MASTER WITH SUPPLIERS'!$A:$S,20,FALSE))</f>
        <v/>
      </c>
      <c r="T301" t="str">
        <f>IF($C301="","",VLOOKUP($C301,'MASTER WITH SUPPLIERS'!$A:$S,21,FALSE))</f>
        <v/>
      </c>
    </row>
    <row r="302" spans="4:20" x14ac:dyDescent="0.25">
      <c r="D302" t="str">
        <f>IF($C302="","",VLOOKUP($C302,'MASTER WITH SUPPLIERS'!$A:$S,3,FALSE))</f>
        <v/>
      </c>
      <c r="E302" t="str">
        <f>IF($C302="","",VLOOKUP($C302,'MASTER WITH SUPPLIERS'!$A:$S,6,FALSE))</f>
        <v/>
      </c>
      <c r="F302" t="str">
        <f>IF($C302="","",VLOOKUP($C302,'MASTER WITH SUPPLIERS'!$A:$S,7,FALSE))</f>
        <v/>
      </c>
      <c r="G302" t="str">
        <f>IF($C302="","",VLOOKUP($C302,'MASTER WITH SUPPLIERS'!$A:$S,8,FALSE))</f>
        <v/>
      </c>
      <c r="H302" t="str">
        <f>IF($C302="","",VLOOKUP($C302,'MASTER WITH SUPPLIERS'!$A:$S,9,FALSE))</f>
        <v/>
      </c>
      <c r="I302" t="str">
        <f>IF($C302="","",VLOOKUP($C302,'MASTER WITH SUPPLIERS'!$A:$S,10,FALSE))</f>
        <v/>
      </c>
      <c r="J302" t="str">
        <f>IF($C302="","",VLOOKUP($C302,'MASTER WITH SUPPLIERS'!$A:$S,11,FALSE))</f>
        <v/>
      </c>
      <c r="K302" t="str">
        <f>IF($C302="","",VLOOKUP($C302,'MASTER WITH SUPPLIERS'!$A:$S,12,FALSE))</f>
        <v/>
      </c>
      <c r="L302" t="str">
        <f>IF($C302="","",VLOOKUP($C302,'MASTER WITH SUPPLIERS'!$A:$S,13,FALSE))</f>
        <v/>
      </c>
      <c r="M302" t="str">
        <f>IF($C302="","",VLOOKUP($C302,'MASTER WITH SUPPLIERS'!$A:$S,14,FALSE))</f>
        <v/>
      </c>
      <c r="N302" t="str">
        <f>IF($C302="","",VLOOKUP($C302,'MASTER WITH SUPPLIERS'!$A:$S,15,FALSE))</f>
        <v/>
      </c>
      <c r="O302" t="str">
        <f>IF($C302="","",VLOOKUP($C302,'MASTER WITH SUPPLIERS'!$A:$S,16,FALSE))</f>
        <v/>
      </c>
      <c r="P302" t="str">
        <f>IF($C302="","",VLOOKUP($C302,'MASTER WITH SUPPLIERS'!$A:$S,17,FALSE))</f>
        <v/>
      </c>
      <c r="Q302" t="str">
        <f>IF($C302="","",VLOOKUP($C302,'MASTER WITH SUPPLIERS'!$A:$S,18,FALSE))</f>
        <v/>
      </c>
      <c r="R302" t="str">
        <f>IF($C302="","",VLOOKUP($C302,'MASTER WITH SUPPLIERS'!$A:$S,19,FALSE))</f>
        <v/>
      </c>
      <c r="S302" t="str">
        <f>IF($C302="","",VLOOKUP($C302,'MASTER WITH SUPPLIERS'!$A:$S,20,FALSE))</f>
        <v/>
      </c>
      <c r="T302" t="str">
        <f>IF($C302="","",VLOOKUP($C302,'MASTER WITH SUPPLIERS'!$A:$S,21,FALSE))</f>
        <v/>
      </c>
    </row>
    <row r="303" spans="4:20" x14ac:dyDescent="0.25">
      <c r="D303" t="str">
        <f>IF($C303="","",VLOOKUP($C303,'MASTER WITH SUPPLIERS'!$A:$S,3,FALSE))</f>
        <v/>
      </c>
      <c r="E303" t="str">
        <f>IF($C303="","",VLOOKUP($C303,'MASTER WITH SUPPLIERS'!$A:$S,6,FALSE))</f>
        <v/>
      </c>
      <c r="F303" t="str">
        <f>IF($C303="","",VLOOKUP($C303,'MASTER WITH SUPPLIERS'!$A:$S,7,FALSE))</f>
        <v/>
      </c>
      <c r="G303" t="str">
        <f>IF($C303="","",VLOOKUP($C303,'MASTER WITH SUPPLIERS'!$A:$S,8,FALSE))</f>
        <v/>
      </c>
      <c r="H303" t="str">
        <f>IF($C303="","",VLOOKUP($C303,'MASTER WITH SUPPLIERS'!$A:$S,9,FALSE))</f>
        <v/>
      </c>
      <c r="I303" t="str">
        <f>IF($C303="","",VLOOKUP($C303,'MASTER WITH SUPPLIERS'!$A:$S,10,FALSE))</f>
        <v/>
      </c>
      <c r="J303" t="str">
        <f>IF($C303="","",VLOOKUP($C303,'MASTER WITH SUPPLIERS'!$A:$S,11,FALSE))</f>
        <v/>
      </c>
      <c r="K303" t="str">
        <f>IF($C303="","",VLOOKUP($C303,'MASTER WITH SUPPLIERS'!$A:$S,12,FALSE))</f>
        <v/>
      </c>
      <c r="L303" t="str">
        <f>IF($C303="","",VLOOKUP($C303,'MASTER WITH SUPPLIERS'!$A:$S,13,FALSE))</f>
        <v/>
      </c>
      <c r="M303" t="str">
        <f>IF($C303="","",VLOOKUP($C303,'MASTER WITH SUPPLIERS'!$A:$S,14,FALSE))</f>
        <v/>
      </c>
      <c r="N303" t="str">
        <f>IF($C303="","",VLOOKUP($C303,'MASTER WITH SUPPLIERS'!$A:$S,15,FALSE))</f>
        <v/>
      </c>
      <c r="O303" t="str">
        <f>IF($C303="","",VLOOKUP($C303,'MASTER WITH SUPPLIERS'!$A:$S,16,FALSE))</f>
        <v/>
      </c>
      <c r="P303" t="str">
        <f>IF($C303="","",VLOOKUP($C303,'MASTER WITH SUPPLIERS'!$A:$S,17,FALSE))</f>
        <v/>
      </c>
      <c r="Q303" t="str">
        <f>IF($C303="","",VLOOKUP($C303,'MASTER WITH SUPPLIERS'!$A:$S,18,FALSE))</f>
        <v/>
      </c>
      <c r="R303" t="str">
        <f>IF($C303="","",VLOOKUP($C303,'MASTER WITH SUPPLIERS'!$A:$S,19,FALSE))</f>
        <v/>
      </c>
      <c r="S303" t="str">
        <f>IF($C303="","",VLOOKUP($C303,'MASTER WITH SUPPLIERS'!$A:$S,20,FALSE))</f>
        <v/>
      </c>
      <c r="T303" t="str">
        <f>IF($C303="","",VLOOKUP($C303,'MASTER WITH SUPPLIERS'!$A:$S,21,FALSE))</f>
        <v/>
      </c>
    </row>
    <row r="304" spans="4:20" x14ac:dyDescent="0.25">
      <c r="D304" t="str">
        <f>IF($C304="","",VLOOKUP($C304,'MASTER WITH SUPPLIERS'!$A:$S,3,FALSE))</f>
        <v/>
      </c>
      <c r="E304" t="str">
        <f>IF($C304="","",VLOOKUP($C304,'MASTER WITH SUPPLIERS'!$A:$S,6,FALSE))</f>
        <v/>
      </c>
      <c r="F304" t="str">
        <f>IF($C304="","",VLOOKUP($C304,'MASTER WITH SUPPLIERS'!$A:$S,7,FALSE))</f>
        <v/>
      </c>
      <c r="G304" t="str">
        <f>IF($C304="","",VLOOKUP($C304,'MASTER WITH SUPPLIERS'!$A:$S,8,FALSE))</f>
        <v/>
      </c>
      <c r="H304" t="str">
        <f>IF($C304="","",VLOOKUP($C304,'MASTER WITH SUPPLIERS'!$A:$S,9,FALSE))</f>
        <v/>
      </c>
      <c r="I304" t="str">
        <f>IF($C304="","",VLOOKUP($C304,'MASTER WITH SUPPLIERS'!$A:$S,10,FALSE))</f>
        <v/>
      </c>
      <c r="J304" t="str">
        <f>IF($C304="","",VLOOKUP($C304,'MASTER WITH SUPPLIERS'!$A:$S,11,FALSE))</f>
        <v/>
      </c>
      <c r="K304" t="str">
        <f>IF($C304="","",VLOOKUP($C304,'MASTER WITH SUPPLIERS'!$A:$S,12,FALSE))</f>
        <v/>
      </c>
      <c r="L304" t="str">
        <f>IF($C304="","",VLOOKUP($C304,'MASTER WITH SUPPLIERS'!$A:$S,13,FALSE))</f>
        <v/>
      </c>
      <c r="M304" t="str">
        <f>IF($C304="","",VLOOKUP($C304,'MASTER WITH SUPPLIERS'!$A:$S,14,FALSE))</f>
        <v/>
      </c>
      <c r="N304" t="str">
        <f>IF($C304="","",VLOOKUP($C304,'MASTER WITH SUPPLIERS'!$A:$S,15,FALSE))</f>
        <v/>
      </c>
      <c r="O304" t="str">
        <f>IF($C304="","",VLOOKUP($C304,'MASTER WITH SUPPLIERS'!$A:$S,16,FALSE))</f>
        <v/>
      </c>
      <c r="P304" t="str">
        <f>IF($C304="","",VLOOKUP($C304,'MASTER WITH SUPPLIERS'!$A:$S,17,FALSE))</f>
        <v/>
      </c>
      <c r="Q304" t="str">
        <f>IF($C304="","",VLOOKUP($C304,'MASTER WITH SUPPLIERS'!$A:$S,18,FALSE))</f>
        <v/>
      </c>
      <c r="R304" t="str">
        <f>IF($C304="","",VLOOKUP($C304,'MASTER WITH SUPPLIERS'!$A:$S,19,FALSE))</f>
        <v/>
      </c>
      <c r="S304" t="str">
        <f>IF($C304="","",VLOOKUP($C304,'MASTER WITH SUPPLIERS'!$A:$S,20,FALSE))</f>
        <v/>
      </c>
      <c r="T304" t="str">
        <f>IF($C304="","",VLOOKUP($C304,'MASTER WITH SUPPLIERS'!$A:$S,21,FALSE))</f>
        <v/>
      </c>
    </row>
    <row r="305" spans="4:20" x14ac:dyDescent="0.25">
      <c r="D305" t="str">
        <f>IF($C305="","",VLOOKUP($C305,'MASTER WITH SUPPLIERS'!$A:$S,3,FALSE))</f>
        <v/>
      </c>
      <c r="E305" t="str">
        <f>IF($C305="","",VLOOKUP($C305,'MASTER WITH SUPPLIERS'!$A:$S,6,FALSE))</f>
        <v/>
      </c>
      <c r="F305" t="str">
        <f>IF($C305="","",VLOOKUP($C305,'MASTER WITH SUPPLIERS'!$A:$S,7,FALSE))</f>
        <v/>
      </c>
      <c r="G305" t="str">
        <f>IF($C305="","",VLOOKUP($C305,'MASTER WITH SUPPLIERS'!$A:$S,8,FALSE))</f>
        <v/>
      </c>
      <c r="H305" t="str">
        <f>IF($C305="","",VLOOKUP($C305,'MASTER WITH SUPPLIERS'!$A:$S,9,FALSE))</f>
        <v/>
      </c>
      <c r="I305" t="str">
        <f>IF($C305="","",VLOOKUP($C305,'MASTER WITH SUPPLIERS'!$A:$S,10,FALSE))</f>
        <v/>
      </c>
      <c r="J305" t="str">
        <f>IF($C305="","",VLOOKUP($C305,'MASTER WITH SUPPLIERS'!$A:$S,11,FALSE))</f>
        <v/>
      </c>
      <c r="K305" t="str">
        <f>IF($C305="","",VLOOKUP($C305,'MASTER WITH SUPPLIERS'!$A:$S,12,FALSE))</f>
        <v/>
      </c>
      <c r="L305" t="str">
        <f>IF($C305="","",VLOOKUP($C305,'MASTER WITH SUPPLIERS'!$A:$S,13,FALSE))</f>
        <v/>
      </c>
      <c r="M305" t="str">
        <f>IF($C305="","",VLOOKUP($C305,'MASTER WITH SUPPLIERS'!$A:$S,14,FALSE))</f>
        <v/>
      </c>
      <c r="N305" t="str">
        <f>IF($C305="","",VLOOKUP($C305,'MASTER WITH SUPPLIERS'!$A:$S,15,FALSE))</f>
        <v/>
      </c>
      <c r="O305" t="str">
        <f>IF($C305="","",VLOOKUP($C305,'MASTER WITH SUPPLIERS'!$A:$S,16,FALSE))</f>
        <v/>
      </c>
      <c r="P305" t="str">
        <f>IF($C305="","",VLOOKUP($C305,'MASTER WITH SUPPLIERS'!$A:$S,17,FALSE))</f>
        <v/>
      </c>
      <c r="Q305" t="str">
        <f>IF($C305="","",VLOOKUP($C305,'MASTER WITH SUPPLIERS'!$A:$S,18,FALSE))</f>
        <v/>
      </c>
      <c r="R305" t="str">
        <f>IF($C305="","",VLOOKUP($C305,'MASTER WITH SUPPLIERS'!$A:$S,19,FALSE))</f>
        <v/>
      </c>
      <c r="S305" t="str">
        <f>IF($C305="","",VLOOKUP($C305,'MASTER WITH SUPPLIERS'!$A:$S,20,FALSE))</f>
        <v/>
      </c>
      <c r="T305" t="str">
        <f>IF($C305="","",VLOOKUP($C305,'MASTER WITH SUPPLIERS'!$A:$S,21,FALSE))</f>
        <v/>
      </c>
    </row>
    <row r="306" spans="4:20" x14ac:dyDescent="0.25">
      <c r="D306" t="str">
        <f>IF($C306="","",VLOOKUP($C306,'MASTER WITH SUPPLIERS'!$A:$S,3,FALSE))</f>
        <v/>
      </c>
      <c r="E306" t="str">
        <f>IF($C306="","",VLOOKUP($C306,'MASTER WITH SUPPLIERS'!$A:$S,6,FALSE))</f>
        <v/>
      </c>
      <c r="F306" t="str">
        <f>IF($C306="","",VLOOKUP($C306,'MASTER WITH SUPPLIERS'!$A:$S,7,FALSE))</f>
        <v/>
      </c>
      <c r="G306" t="str">
        <f>IF($C306="","",VLOOKUP($C306,'MASTER WITH SUPPLIERS'!$A:$S,8,FALSE))</f>
        <v/>
      </c>
      <c r="H306" t="str">
        <f>IF($C306="","",VLOOKUP($C306,'MASTER WITH SUPPLIERS'!$A:$S,9,FALSE))</f>
        <v/>
      </c>
      <c r="I306" t="str">
        <f>IF($C306="","",VLOOKUP($C306,'MASTER WITH SUPPLIERS'!$A:$S,10,FALSE))</f>
        <v/>
      </c>
      <c r="J306" t="str">
        <f>IF($C306="","",VLOOKUP($C306,'MASTER WITH SUPPLIERS'!$A:$S,11,FALSE))</f>
        <v/>
      </c>
      <c r="K306" t="str">
        <f>IF($C306="","",VLOOKUP($C306,'MASTER WITH SUPPLIERS'!$A:$S,12,FALSE))</f>
        <v/>
      </c>
      <c r="L306" t="str">
        <f>IF($C306="","",VLOOKUP($C306,'MASTER WITH SUPPLIERS'!$A:$S,13,FALSE))</f>
        <v/>
      </c>
      <c r="M306" t="str">
        <f>IF($C306="","",VLOOKUP($C306,'MASTER WITH SUPPLIERS'!$A:$S,14,FALSE))</f>
        <v/>
      </c>
      <c r="N306" t="str">
        <f>IF($C306="","",VLOOKUP($C306,'MASTER WITH SUPPLIERS'!$A:$S,15,FALSE))</f>
        <v/>
      </c>
      <c r="O306" t="str">
        <f>IF($C306="","",VLOOKUP($C306,'MASTER WITH SUPPLIERS'!$A:$S,16,FALSE))</f>
        <v/>
      </c>
      <c r="P306" t="str">
        <f>IF($C306="","",VLOOKUP($C306,'MASTER WITH SUPPLIERS'!$A:$S,17,FALSE))</f>
        <v/>
      </c>
      <c r="Q306" t="str">
        <f>IF($C306="","",VLOOKUP($C306,'MASTER WITH SUPPLIERS'!$A:$S,18,FALSE))</f>
        <v/>
      </c>
      <c r="R306" t="str">
        <f>IF($C306="","",VLOOKUP($C306,'MASTER WITH SUPPLIERS'!$A:$S,19,FALSE))</f>
        <v/>
      </c>
      <c r="S306" t="str">
        <f>IF($C306="","",VLOOKUP($C306,'MASTER WITH SUPPLIERS'!$A:$S,20,FALSE))</f>
        <v/>
      </c>
      <c r="T306" t="str">
        <f>IF($C306="","",VLOOKUP($C306,'MASTER WITH SUPPLIERS'!$A:$S,21,FALSE))</f>
        <v/>
      </c>
    </row>
    <row r="307" spans="4:20" x14ac:dyDescent="0.25">
      <c r="D307" t="str">
        <f>IF($C307="","",VLOOKUP($C307,'MASTER WITH SUPPLIERS'!$A:$S,3,FALSE))</f>
        <v/>
      </c>
      <c r="E307" t="str">
        <f>IF($C307="","",VLOOKUP($C307,'MASTER WITH SUPPLIERS'!$A:$S,6,FALSE))</f>
        <v/>
      </c>
      <c r="F307" t="str">
        <f>IF($C307="","",VLOOKUP($C307,'MASTER WITH SUPPLIERS'!$A:$S,7,FALSE))</f>
        <v/>
      </c>
      <c r="G307" t="str">
        <f>IF($C307="","",VLOOKUP($C307,'MASTER WITH SUPPLIERS'!$A:$S,8,FALSE))</f>
        <v/>
      </c>
      <c r="H307" t="str">
        <f>IF($C307="","",VLOOKUP($C307,'MASTER WITH SUPPLIERS'!$A:$S,9,FALSE))</f>
        <v/>
      </c>
      <c r="I307" t="str">
        <f>IF($C307="","",VLOOKUP($C307,'MASTER WITH SUPPLIERS'!$A:$S,10,FALSE))</f>
        <v/>
      </c>
      <c r="J307" t="str">
        <f>IF($C307="","",VLOOKUP($C307,'MASTER WITH SUPPLIERS'!$A:$S,11,FALSE))</f>
        <v/>
      </c>
      <c r="K307" t="str">
        <f>IF($C307="","",VLOOKUP($C307,'MASTER WITH SUPPLIERS'!$A:$S,12,FALSE))</f>
        <v/>
      </c>
      <c r="L307" t="str">
        <f>IF($C307="","",VLOOKUP($C307,'MASTER WITH SUPPLIERS'!$A:$S,13,FALSE))</f>
        <v/>
      </c>
      <c r="M307" t="str">
        <f>IF($C307="","",VLOOKUP($C307,'MASTER WITH SUPPLIERS'!$A:$S,14,FALSE))</f>
        <v/>
      </c>
      <c r="N307" t="str">
        <f>IF($C307="","",VLOOKUP($C307,'MASTER WITH SUPPLIERS'!$A:$S,15,FALSE))</f>
        <v/>
      </c>
      <c r="O307" t="str">
        <f>IF($C307="","",VLOOKUP($C307,'MASTER WITH SUPPLIERS'!$A:$S,16,FALSE))</f>
        <v/>
      </c>
      <c r="P307" t="str">
        <f>IF($C307="","",VLOOKUP($C307,'MASTER WITH SUPPLIERS'!$A:$S,17,FALSE))</f>
        <v/>
      </c>
      <c r="Q307" t="str">
        <f>IF($C307="","",VLOOKUP($C307,'MASTER WITH SUPPLIERS'!$A:$S,18,FALSE))</f>
        <v/>
      </c>
      <c r="R307" t="str">
        <f>IF($C307="","",VLOOKUP($C307,'MASTER WITH SUPPLIERS'!$A:$S,19,FALSE))</f>
        <v/>
      </c>
      <c r="S307" t="str">
        <f>IF($C307="","",VLOOKUP($C307,'MASTER WITH SUPPLIERS'!$A:$S,20,FALSE))</f>
        <v/>
      </c>
      <c r="T307" t="str">
        <f>IF($C307="","",VLOOKUP($C307,'MASTER WITH SUPPLIERS'!$A:$S,21,FALSE))</f>
        <v/>
      </c>
    </row>
    <row r="308" spans="4:20" x14ac:dyDescent="0.25">
      <c r="D308" t="str">
        <f>IF($C308="","",VLOOKUP($C308,'MASTER WITH SUPPLIERS'!$A:$S,3,FALSE))</f>
        <v/>
      </c>
      <c r="E308" t="str">
        <f>IF($C308="","",VLOOKUP($C308,'MASTER WITH SUPPLIERS'!$A:$S,6,FALSE))</f>
        <v/>
      </c>
      <c r="F308" t="str">
        <f>IF($C308="","",VLOOKUP($C308,'MASTER WITH SUPPLIERS'!$A:$S,7,FALSE))</f>
        <v/>
      </c>
      <c r="G308" t="str">
        <f>IF($C308="","",VLOOKUP($C308,'MASTER WITH SUPPLIERS'!$A:$S,8,FALSE))</f>
        <v/>
      </c>
      <c r="H308" t="str">
        <f>IF($C308="","",VLOOKUP($C308,'MASTER WITH SUPPLIERS'!$A:$S,9,FALSE))</f>
        <v/>
      </c>
      <c r="I308" t="str">
        <f>IF($C308="","",VLOOKUP($C308,'MASTER WITH SUPPLIERS'!$A:$S,10,FALSE))</f>
        <v/>
      </c>
      <c r="J308" t="str">
        <f>IF($C308="","",VLOOKUP($C308,'MASTER WITH SUPPLIERS'!$A:$S,11,FALSE))</f>
        <v/>
      </c>
      <c r="K308" t="str">
        <f>IF($C308="","",VLOOKUP($C308,'MASTER WITH SUPPLIERS'!$A:$S,12,FALSE))</f>
        <v/>
      </c>
      <c r="L308" t="str">
        <f>IF($C308="","",VLOOKUP($C308,'MASTER WITH SUPPLIERS'!$A:$S,13,FALSE))</f>
        <v/>
      </c>
      <c r="M308" t="str">
        <f>IF($C308="","",VLOOKUP($C308,'MASTER WITH SUPPLIERS'!$A:$S,14,FALSE))</f>
        <v/>
      </c>
      <c r="N308" t="str">
        <f>IF($C308="","",VLOOKUP($C308,'MASTER WITH SUPPLIERS'!$A:$S,15,FALSE))</f>
        <v/>
      </c>
      <c r="O308" t="str">
        <f>IF($C308="","",VLOOKUP($C308,'MASTER WITH SUPPLIERS'!$A:$S,16,FALSE))</f>
        <v/>
      </c>
      <c r="P308" t="str">
        <f>IF($C308="","",VLOOKUP($C308,'MASTER WITH SUPPLIERS'!$A:$S,17,FALSE))</f>
        <v/>
      </c>
      <c r="Q308" t="str">
        <f>IF($C308="","",VLOOKUP($C308,'MASTER WITH SUPPLIERS'!$A:$S,18,FALSE))</f>
        <v/>
      </c>
      <c r="R308" t="str">
        <f>IF($C308="","",VLOOKUP($C308,'MASTER WITH SUPPLIERS'!$A:$S,19,FALSE))</f>
        <v/>
      </c>
      <c r="S308" t="str">
        <f>IF($C308="","",VLOOKUP($C308,'MASTER WITH SUPPLIERS'!$A:$S,20,FALSE))</f>
        <v/>
      </c>
      <c r="T308" t="str">
        <f>IF($C308="","",VLOOKUP($C308,'MASTER WITH SUPPLIERS'!$A:$S,21,FALSE))</f>
        <v/>
      </c>
    </row>
    <row r="309" spans="4:20" x14ac:dyDescent="0.25">
      <c r="D309" t="str">
        <f>IF($C309="","",VLOOKUP($C309,'MASTER WITH SUPPLIERS'!$A:$S,3,FALSE))</f>
        <v/>
      </c>
      <c r="E309" t="str">
        <f>IF($C309="","",VLOOKUP($C309,'MASTER WITH SUPPLIERS'!$A:$S,6,FALSE))</f>
        <v/>
      </c>
      <c r="F309" t="str">
        <f>IF($C309="","",VLOOKUP($C309,'MASTER WITH SUPPLIERS'!$A:$S,7,FALSE))</f>
        <v/>
      </c>
      <c r="G309" t="str">
        <f>IF($C309="","",VLOOKUP($C309,'MASTER WITH SUPPLIERS'!$A:$S,8,FALSE))</f>
        <v/>
      </c>
      <c r="H309" t="str">
        <f>IF($C309="","",VLOOKUP($C309,'MASTER WITH SUPPLIERS'!$A:$S,9,FALSE))</f>
        <v/>
      </c>
      <c r="I309" t="str">
        <f>IF($C309="","",VLOOKUP($C309,'MASTER WITH SUPPLIERS'!$A:$S,10,FALSE))</f>
        <v/>
      </c>
      <c r="J309" t="str">
        <f>IF($C309="","",VLOOKUP($C309,'MASTER WITH SUPPLIERS'!$A:$S,11,FALSE))</f>
        <v/>
      </c>
      <c r="K309" t="str">
        <f>IF($C309="","",VLOOKUP($C309,'MASTER WITH SUPPLIERS'!$A:$S,12,FALSE))</f>
        <v/>
      </c>
      <c r="L309" t="str">
        <f>IF($C309="","",VLOOKUP($C309,'MASTER WITH SUPPLIERS'!$A:$S,13,FALSE))</f>
        <v/>
      </c>
      <c r="M309" t="str">
        <f>IF($C309="","",VLOOKUP($C309,'MASTER WITH SUPPLIERS'!$A:$S,14,FALSE))</f>
        <v/>
      </c>
      <c r="N309" t="str">
        <f>IF($C309="","",VLOOKUP($C309,'MASTER WITH SUPPLIERS'!$A:$S,15,FALSE))</f>
        <v/>
      </c>
      <c r="O309" t="str">
        <f>IF($C309="","",VLOOKUP($C309,'MASTER WITH SUPPLIERS'!$A:$S,16,FALSE))</f>
        <v/>
      </c>
      <c r="P309" t="str">
        <f>IF($C309="","",VLOOKUP($C309,'MASTER WITH SUPPLIERS'!$A:$S,17,FALSE))</f>
        <v/>
      </c>
      <c r="Q309" t="str">
        <f>IF($C309="","",VLOOKUP($C309,'MASTER WITH SUPPLIERS'!$A:$S,18,FALSE))</f>
        <v/>
      </c>
      <c r="R309" t="str">
        <f>IF($C309="","",VLOOKUP($C309,'MASTER WITH SUPPLIERS'!$A:$S,19,FALSE))</f>
        <v/>
      </c>
      <c r="S309" t="str">
        <f>IF($C309="","",VLOOKUP($C309,'MASTER WITH SUPPLIERS'!$A:$S,20,FALSE))</f>
        <v/>
      </c>
      <c r="T309" t="str">
        <f>IF($C309="","",VLOOKUP($C309,'MASTER WITH SUPPLIERS'!$A:$S,21,FALSE))</f>
        <v/>
      </c>
    </row>
    <row r="310" spans="4:20" x14ac:dyDescent="0.25">
      <c r="D310" t="str">
        <f>IF($C310="","",VLOOKUP($C310,'MASTER WITH SUPPLIERS'!$A:$S,3,FALSE))</f>
        <v/>
      </c>
      <c r="E310" t="str">
        <f>IF($C310="","",VLOOKUP($C310,'MASTER WITH SUPPLIERS'!$A:$S,6,FALSE))</f>
        <v/>
      </c>
      <c r="F310" t="str">
        <f>IF($C310="","",VLOOKUP($C310,'MASTER WITH SUPPLIERS'!$A:$S,7,FALSE))</f>
        <v/>
      </c>
      <c r="G310" t="str">
        <f>IF($C310="","",VLOOKUP($C310,'MASTER WITH SUPPLIERS'!$A:$S,8,FALSE))</f>
        <v/>
      </c>
      <c r="H310" t="str">
        <f>IF($C310="","",VLOOKUP($C310,'MASTER WITH SUPPLIERS'!$A:$S,9,FALSE))</f>
        <v/>
      </c>
      <c r="I310" t="str">
        <f>IF($C310="","",VLOOKUP($C310,'MASTER WITH SUPPLIERS'!$A:$S,10,FALSE))</f>
        <v/>
      </c>
      <c r="J310" t="str">
        <f>IF($C310="","",VLOOKUP($C310,'MASTER WITH SUPPLIERS'!$A:$S,11,FALSE))</f>
        <v/>
      </c>
      <c r="K310" t="str">
        <f>IF($C310="","",VLOOKUP($C310,'MASTER WITH SUPPLIERS'!$A:$S,12,FALSE))</f>
        <v/>
      </c>
      <c r="L310" t="str">
        <f>IF($C310="","",VLOOKUP($C310,'MASTER WITH SUPPLIERS'!$A:$S,13,FALSE))</f>
        <v/>
      </c>
      <c r="M310" t="str">
        <f>IF($C310="","",VLOOKUP($C310,'MASTER WITH SUPPLIERS'!$A:$S,14,FALSE))</f>
        <v/>
      </c>
      <c r="N310" t="str">
        <f>IF($C310="","",VLOOKUP($C310,'MASTER WITH SUPPLIERS'!$A:$S,15,FALSE))</f>
        <v/>
      </c>
      <c r="O310" t="str">
        <f>IF($C310="","",VLOOKUP($C310,'MASTER WITH SUPPLIERS'!$A:$S,16,FALSE))</f>
        <v/>
      </c>
      <c r="P310" t="str">
        <f>IF($C310="","",VLOOKUP($C310,'MASTER WITH SUPPLIERS'!$A:$S,17,FALSE))</f>
        <v/>
      </c>
      <c r="Q310" t="str">
        <f>IF($C310="","",VLOOKUP($C310,'MASTER WITH SUPPLIERS'!$A:$S,18,FALSE))</f>
        <v/>
      </c>
      <c r="R310" t="str">
        <f>IF($C310="","",VLOOKUP($C310,'MASTER WITH SUPPLIERS'!$A:$S,19,FALSE))</f>
        <v/>
      </c>
      <c r="S310" t="str">
        <f>IF($C310="","",VLOOKUP($C310,'MASTER WITH SUPPLIERS'!$A:$S,20,FALSE))</f>
        <v/>
      </c>
      <c r="T310" t="str">
        <f>IF($C310="","",VLOOKUP($C310,'MASTER WITH SUPPLIERS'!$A:$S,21,FALSE))</f>
        <v/>
      </c>
    </row>
    <row r="311" spans="4:20" x14ac:dyDescent="0.25">
      <c r="D311" t="str">
        <f>IF($C311="","",VLOOKUP($C311,'MASTER WITH SUPPLIERS'!$A:$S,3,FALSE))</f>
        <v/>
      </c>
      <c r="E311" t="str">
        <f>IF($C311="","",VLOOKUP($C311,'MASTER WITH SUPPLIERS'!$A:$S,6,FALSE))</f>
        <v/>
      </c>
      <c r="F311" t="str">
        <f>IF($C311="","",VLOOKUP($C311,'MASTER WITH SUPPLIERS'!$A:$S,7,FALSE))</f>
        <v/>
      </c>
      <c r="G311" t="str">
        <f>IF($C311="","",VLOOKUP($C311,'MASTER WITH SUPPLIERS'!$A:$S,8,FALSE))</f>
        <v/>
      </c>
      <c r="H311" t="str">
        <f>IF($C311="","",VLOOKUP($C311,'MASTER WITH SUPPLIERS'!$A:$S,9,FALSE))</f>
        <v/>
      </c>
      <c r="I311" t="str">
        <f>IF($C311="","",VLOOKUP($C311,'MASTER WITH SUPPLIERS'!$A:$S,10,FALSE))</f>
        <v/>
      </c>
      <c r="J311" t="str">
        <f>IF($C311="","",VLOOKUP($C311,'MASTER WITH SUPPLIERS'!$A:$S,11,FALSE))</f>
        <v/>
      </c>
      <c r="K311" t="str">
        <f>IF($C311="","",VLOOKUP($C311,'MASTER WITH SUPPLIERS'!$A:$S,12,FALSE))</f>
        <v/>
      </c>
      <c r="L311" t="str">
        <f>IF($C311="","",VLOOKUP($C311,'MASTER WITH SUPPLIERS'!$A:$S,13,FALSE))</f>
        <v/>
      </c>
      <c r="M311" t="str">
        <f>IF($C311="","",VLOOKUP($C311,'MASTER WITH SUPPLIERS'!$A:$S,14,FALSE))</f>
        <v/>
      </c>
      <c r="N311" t="str">
        <f>IF($C311="","",VLOOKUP($C311,'MASTER WITH SUPPLIERS'!$A:$S,15,FALSE))</f>
        <v/>
      </c>
      <c r="O311" t="str">
        <f>IF($C311="","",VLOOKUP($C311,'MASTER WITH SUPPLIERS'!$A:$S,16,FALSE))</f>
        <v/>
      </c>
      <c r="P311" t="str">
        <f>IF($C311="","",VLOOKUP($C311,'MASTER WITH SUPPLIERS'!$A:$S,17,FALSE))</f>
        <v/>
      </c>
      <c r="Q311" t="str">
        <f>IF($C311="","",VLOOKUP($C311,'MASTER WITH SUPPLIERS'!$A:$S,18,FALSE))</f>
        <v/>
      </c>
      <c r="R311" t="str">
        <f>IF($C311="","",VLOOKUP($C311,'MASTER WITH SUPPLIERS'!$A:$S,19,FALSE))</f>
        <v/>
      </c>
      <c r="S311" t="str">
        <f>IF($C311="","",VLOOKUP($C311,'MASTER WITH SUPPLIERS'!$A:$S,20,FALSE))</f>
        <v/>
      </c>
      <c r="T311" t="str">
        <f>IF($C311="","",VLOOKUP($C311,'MASTER WITH SUPPLIERS'!$A:$S,21,FALSE))</f>
        <v/>
      </c>
    </row>
    <row r="312" spans="4:20" x14ac:dyDescent="0.25">
      <c r="D312" t="str">
        <f>IF($C312="","",VLOOKUP($C312,'MASTER WITH SUPPLIERS'!$A:$S,3,FALSE))</f>
        <v/>
      </c>
      <c r="E312" t="str">
        <f>IF($C312="","",VLOOKUP($C312,'MASTER WITH SUPPLIERS'!$A:$S,6,FALSE))</f>
        <v/>
      </c>
      <c r="F312" t="str">
        <f>IF($C312="","",VLOOKUP($C312,'MASTER WITH SUPPLIERS'!$A:$S,7,FALSE))</f>
        <v/>
      </c>
      <c r="G312" t="str">
        <f>IF($C312="","",VLOOKUP($C312,'MASTER WITH SUPPLIERS'!$A:$S,8,FALSE))</f>
        <v/>
      </c>
      <c r="H312" t="str">
        <f>IF($C312="","",VLOOKUP($C312,'MASTER WITH SUPPLIERS'!$A:$S,9,FALSE))</f>
        <v/>
      </c>
      <c r="I312" t="str">
        <f>IF($C312="","",VLOOKUP($C312,'MASTER WITH SUPPLIERS'!$A:$S,10,FALSE))</f>
        <v/>
      </c>
      <c r="J312" t="str">
        <f>IF($C312="","",VLOOKUP($C312,'MASTER WITH SUPPLIERS'!$A:$S,11,FALSE))</f>
        <v/>
      </c>
      <c r="K312" t="str">
        <f>IF($C312="","",VLOOKUP($C312,'MASTER WITH SUPPLIERS'!$A:$S,12,FALSE))</f>
        <v/>
      </c>
      <c r="L312" t="str">
        <f>IF($C312="","",VLOOKUP($C312,'MASTER WITH SUPPLIERS'!$A:$S,13,FALSE))</f>
        <v/>
      </c>
      <c r="M312" t="str">
        <f>IF($C312="","",VLOOKUP($C312,'MASTER WITH SUPPLIERS'!$A:$S,14,FALSE))</f>
        <v/>
      </c>
      <c r="N312" t="str">
        <f>IF($C312="","",VLOOKUP($C312,'MASTER WITH SUPPLIERS'!$A:$S,15,FALSE))</f>
        <v/>
      </c>
      <c r="O312" t="str">
        <f>IF($C312="","",VLOOKUP($C312,'MASTER WITH SUPPLIERS'!$A:$S,16,FALSE))</f>
        <v/>
      </c>
      <c r="P312" t="str">
        <f>IF($C312="","",VLOOKUP($C312,'MASTER WITH SUPPLIERS'!$A:$S,17,FALSE))</f>
        <v/>
      </c>
      <c r="Q312" t="str">
        <f>IF($C312="","",VLOOKUP($C312,'MASTER WITH SUPPLIERS'!$A:$S,18,FALSE))</f>
        <v/>
      </c>
      <c r="R312" t="str">
        <f>IF($C312="","",VLOOKUP($C312,'MASTER WITH SUPPLIERS'!$A:$S,19,FALSE))</f>
        <v/>
      </c>
      <c r="S312" t="str">
        <f>IF($C312="","",VLOOKUP($C312,'MASTER WITH SUPPLIERS'!$A:$S,20,FALSE))</f>
        <v/>
      </c>
      <c r="T312" t="str">
        <f>IF($C312="","",VLOOKUP($C312,'MASTER WITH SUPPLIERS'!$A:$S,21,FALSE))</f>
        <v/>
      </c>
    </row>
    <row r="313" spans="4:20" x14ac:dyDescent="0.25">
      <c r="D313" t="str">
        <f>IF($C313="","",VLOOKUP($C313,'MASTER WITH SUPPLIERS'!$A:$S,3,FALSE))</f>
        <v/>
      </c>
      <c r="E313" t="str">
        <f>IF($C313="","",VLOOKUP($C313,'MASTER WITH SUPPLIERS'!$A:$S,6,FALSE))</f>
        <v/>
      </c>
      <c r="F313" t="str">
        <f>IF($C313="","",VLOOKUP($C313,'MASTER WITH SUPPLIERS'!$A:$S,7,FALSE))</f>
        <v/>
      </c>
      <c r="G313" t="str">
        <f>IF($C313="","",VLOOKUP($C313,'MASTER WITH SUPPLIERS'!$A:$S,8,FALSE))</f>
        <v/>
      </c>
      <c r="H313" t="str">
        <f>IF($C313="","",VLOOKUP($C313,'MASTER WITH SUPPLIERS'!$A:$S,9,FALSE))</f>
        <v/>
      </c>
      <c r="I313" t="str">
        <f>IF($C313="","",VLOOKUP($C313,'MASTER WITH SUPPLIERS'!$A:$S,10,FALSE))</f>
        <v/>
      </c>
      <c r="J313" t="str">
        <f>IF($C313="","",VLOOKUP($C313,'MASTER WITH SUPPLIERS'!$A:$S,11,FALSE))</f>
        <v/>
      </c>
      <c r="K313" t="str">
        <f>IF($C313="","",VLOOKUP($C313,'MASTER WITH SUPPLIERS'!$A:$S,12,FALSE))</f>
        <v/>
      </c>
      <c r="L313" t="str">
        <f>IF($C313="","",VLOOKUP($C313,'MASTER WITH SUPPLIERS'!$A:$S,13,FALSE))</f>
        <v/>
      </c>
      <c r="M313" t="str">
        <f>IF($C313="","",VLOOKUP($C313,'MASTER WITH SUPPLIERS'!$A:$S,14,FALSE))</f>
        <v/>
      </c>
      <c r="N313" t="str">
        <f>IF($C313="","",VLOOKUP($C313,'MASTER WITH SUPPLIERS'!$A:$S,15,FALSE))</f>
        <v/>
      </c>
      <c r="O313" t="str">
        <f>IF($C313="","",VLOOKUP($C313,'MASTER WITH SUPPLIERS'!$A:$S,16,FALSE))</f>
        <v/>
      </c>
      <c r="P313" t="str">
        <f>IF($C313="","",VLOOKUP($C313,'MASTER WITH SUPPLIERS'!$A:$S,17,FALSE))</f>
        <v/>
      </c>
      <c r="Q313" t="str">
        <f>IF($C313="","",VLOOKUP($C313,'MASTER WITH SUPPLIERS'!$A:$S,18,FALSE))</f>
        <v/>
      </c>
      <c r="R313" t="str">
        <f>IF($C313="","",VLOOKUP($C313,'MASTER WITH SUPPLIERS'!$A:$S,19,FALSE))</f>
        <v/>
      </c>
      <c r="S313" t="str">
        <f>IF($C313="","",VLOOKUP($C313,'MASTER WITH SUPPLIERS'!$A:$S,20,FALSE))</f>
        <v/>
      </c>
      <c r="T313" t="str">
        <f>IF($C313="","",VLOOKUP($C313,'MASTER WITH SUPPLIERS'!$A:$S,21,FALSE))</f>
        <v/>
      </c>
    </row>
    <row r="314" spans="4:20" x14ac:dyDescent="0.25">
      <c r="D314" t="str">
        <f>IF($C314="","",VLOOKUP($C314,'MASTER WITH SUPPLIERS'!$A:$S,3,FALSE))</f>
        <v/>
      </c>
      <c r="E314" t="str">
        <f>IF($C314="","",VLOOKUP($C314,'MASTER WITH SUPPLIERS'!$A:$S,6,FALSE))</f>
        <v/>
      </c>
      <c r="F314" t="str">
        <f>IF($C314="","",VLOOKUP($C314,'MASTER WITH SUPPLIERS'!$A:$S,7,FALSE))</f>
        <v/>
      </c>
      <c r="G314" t="str">
        <f>IF($C314="","",VLOOKUP($C314,'MASTER WITH SUPPLIERS'!$A:$S,8,FALSE))</f>
        <v/>
      </c>
      <c r="H314" t="str">
        <f>IF($C314="","",VLOOKUP($C314,'MASTER WITH SUPPLIERS'!$A:$S,9,FALSE))</f>
        <v/>
      </c>
      <c r="I314" t="str">
        <f>IF($C314="","",VLOOKUP($C314,'MASTER WITH SUPPLIERS'!$A:$S,10,FALSE))</f>
        <v/>
      </c>
      <c r="J314" t="str">
        <f>IF($C314="","",VLOOKUP($C314,'MASTER WITH SUPPLIERS'!$A:$S,11,FALSE))</f>
        <v/>
      </c>
      <c r="K314" t="str">
        <f>IF($C314="","",VLOOKUP($C314,'MASTER WITH SUPPLIERS'!$A:$S,12,FALSE))</f>
        <v/>
      </c>
      <c r="L314" t="str">
        <f>IF($C314="","",VLOOKUP($C314,'MASTER WITH SUPPLIERS'!$A:$S,13,FALSE))</f>
        <v/>
      </c>
      <c r="M314" t="str">
        <f>IF($C314="","",VLOOKUP($C314,'MASTER WITH SUPPLIERS'!$A:$S,14,FALSE))</f>
        <v/>
      </c>
      <c r="N314" t="str">
        <f>IF($C314="","",VLOOKUP($C314,'MASTER WITH SUPPLIERS'!$A:$S,15,FALSE))</f>
        <v/>
      </c>
      <c r="O314" t="str">
        <f>IF($C314="","",VLOOKUP($C314,'MASTER WITH SUPPLIERS'!$A:$S,16,FALSE))</f>
        <v/>
      </c>
      <c r="P314" t="str">
        <f>IF($C314="","",VLOOKUP($C314,'MASTER WITH SUPPLIERS'!$A:$S,17,FALSE))</f>
        <v/>
      </c>
      <c r="Q314" t="str">
        <f>IF($C314="","",VLOOKUP($C314,'MASTER WITH SUPPLIERS'!$A:$S,18,FALSE))</f>
        <v/>
      </c>
      <c r="R314" t="str">
        <f>IF($C314="","",VLOOKUP($C314,'MASTER WITH SUPPLIERS'!$A:$S,19,FALSE))</f>
        <v/>
      </c>
      <c r="S314" t="str">
        <f>IF($C314="","",VLOOKUP($C314,'MASTER WITH SUPPLIERS'!$A:$S,20,FALSE))</f>
        <v/>
      </c>
      <c r="T314" t="str">
        <f>IF($C314="","",VLOOKUP($C314,'MASTER WITH SUPPLIERS'!$A:$S,21,FALSE))</f>
        <v/>
      </c>
    </row>
    <row r="315" spans="4:20" x14ac:dyDescent="0.25">
      <c r="D315" t="str">
        <f>IF($C315="","",VLOOKUP($C315,'MASTER WITH SUPPLIERS'!$A:$S,3,FALSE))</f>
        <v/>
      </c>
      <c r="E315" t="str">
        <f>IF($C315="","",VLOOKUP($C315,'MASTER WITH SUPPLIERS'!$A:$S,6,FALSE))</f>
        <v/>
      </c>
      <c r="F315" t="str">
        <f>IF($C315="","",VLOOKUP($C315,'MASTER WITH SUPPLIERS'!$A:$S,7,FALSE))</f>
        <v/>
      </c>
      <c r="G315" t="str">
        <f>IF($C315="","",VLOOKUP($C315,'MASTER WITH SUPPLIERS'!$A:$S,8,FALSE))</f>
        <v/>
      </c>
      <c r="H315" t="str">
        <f>IF($C315="","",VLOOKUP($C315,'MASTER WITH SUPPLIERS'!$A:$S,9,FALSE))</f>
        <v/>
      </c>
      <c r="I315" t="str">
        <f>IF($C315="","",VLOOKUP($C315,'MASTER WITH SUPPLIERS'!$A:$S,10,FALSE))</f>
        <v/>
      </c>
      <c r="J315" t="str">
        <f>IF($C315="","",VLOOKUP($C315,'MASTER WITH SUPPLIERS'!$A:$S,11,FALSE))</f>
        <v/>
      </c>
      <c r="K315" t="str">
        <f>IF($C315="","",VLOOKUP($C315,'MASTER WITH SUPPLIERS'!$A:$S,12,FALSE))</f>
        <v/>
      </c>
      <c r="L315" t="str">
        <f>IF($C315="","",VLOOKUP($C315,'MASTER WITH SUPPLIERS'!$A:$S,13,FALSE))</f>
        <v/>
      </c>
      <c r="M315" t="str">
        <f>IF($C315="","",VLOOKUP($C315,'MASTER WITH SUPPLIERS'!$A:$S,14,FALSE))</f>
        <v/>
      </c>
      <c r="N315" t="str">
        <f>IF($C315="","",VLOOKUP($C315,'MASTER WITH SUPPLIERS'!$A:$S,15,FALSE))</f>
        <v/>
      </c>
      <c r="O315" t="str">
        <f>IF($C315="","",VLOOKUP($C315,'MASTER WITH SUPPLIERS'!$A:$S,16,FALSE))</f>
        <v/>
      </c>
      <c r="P315" t="str">
        <f>IF($C315="","",VLOOKUP($C315,'MASTER WITH SUPPLIERS'!$A:$S,17,FALSE))</f>
        <v/>
      </c>
      <c r="Q315" t="str">
        <f>IF($C315="","",VLOOKUP($C315,'MASTER WITH SUPPLIERS'!$A:$S,18,FALSE))</f>
        <v/>
      </c>
      <c r="R315" t="str">
        <f>IF($C315="","",VLOOKUP($C315,'MASTER WITH SUPPLIERS'!$A:$S,19,FALSE))</f>
        <v/>
      </c>
      <c r="S315" t="str">
        <f>IF($C315="","",VLOOKUP($C315,'MASTER WITH SUPPLIERS'!$A:$S,20,FALSE))</f>
        <v/>
      </c>
      <c r="T315" t="str">
        <f>IF($C315="","",VLOOKUP($C315,'MASTER WITH SUPPLIERS'!$A:$S,21,FALSE))</f>
        <v/>
      </c>
    </row>
    <row r="316" spans="4:20" x14ac:dyDescent="0.25">
      <c r="D316" t="str">
        <f>IF($C316="","",VLOOKUP($C316,'MASTER WITH SUPPLIERS'!$A:$S,3,FALSE))</f>
        <v/>
      </c>
      <c r="E316" t="str">
        <f>IF($C316="","",VLOOKUP($C316,'MASTER WITH SUPPLIERS'!$A:$S,6,FALSE))</f>
        <v/>
      </c>
      <c r="F316" t="str">
        <f>IF($C316="","",VLOOKUP($C316,'MASTER WITH SUPPLIERS'!$A:$S,7,FALSE))</f>
        <v/>
      </c>
      <c r="G316" t="str">
        <f>IF($C316="","",VLOOKUP($C316,'MASTER WITH SUPPLIERS'!$A:$S,8,FALSE))</f>
        <v/>
      </c>
      <c r="H316" t="str">
        <f>IF($C316="","",VLOOKUP($C316,'MASTER WITH SUPPLIERS'!$A:$S,9,FALSE))</f>
        <v/>
      </c>
      <c r="I316" t="str">
        <f>IF($C316="","",VLOOKUP($C316,'MASTER WITH SUPPLIERS'!$A:$S,10,FALSE))</f>
        <v/>
      </c>
      <c r="J316" t="str">
        <f>IF($C316="","",VLOOKUP($C316,'MASTER WITH SUPPLIERS'!$A:$S,11,FALSE))</f>
        <v/>
      </c>
      <c r="K316" t="str">
        <f>IF($C316="","",VLOOKUP($C316,'MASTER WITH SUPPLIERS'!$A:$S,12,FALSE))</f>
        <v/>
      </c>
      <c r="L316" t="str">
        <f>IF($C316="","",VLOOKUP($C316,'MASTER WITH SUPPLIERS'!$A:$S,13,FALSE))</f>
        <v/>
      </c>
      <c r="M316" t="str">
        <f>IF($C316="","",VLOOKUP($C316,'MASTER WITH SUPPLIERS'!$A:$S,14,FALSE))</f>
        <v/>
      </c>
      <c r="N316" t="str">
        <f>IF($C316="","",VLOOKUP($C316,'MASTER WITH SUPPLIERS'!$A:$S,15,FALSE))</f>
        <v/>
      </c>
      <c r="O316" t="str">
        <f>IF($C316="","",VLOOKUP($C316,'MASTER WITH SUPPLIERS'!$A:$S,16,FALSE))</f>
        <v/>
      </c>
      <c r="P316" t="str">
        <f>IF($C316="","",VLOOKUP($C316,'MASTER WITH SUPPLIERS'!$A:$S,17,FALSE))</f>
        <v/>
      </c>
      <c r="Q316" t="str">
        <f>IF($C316="","",VLOOKUP($C316,'MASTER WITH SUPPLIERS'!$A:$S,18,FALSE))</f>
        <v/>
      </c>
      <c r="R316" t="str">
        <f>IF($C316="","",VLOOKUP($C316,'MASTER WITH SUPPLIERS'!$A:$S,19,FALSE))</f>
        <v/>
      </c>
      <c r="S316" t="str">
        <f>IF($C316="","",VLOOKUP($C316,'MASTER WITH SUPPLIERS'!$A:$S,20,FALSE))</f>
        <v/>
      </c>
      <c r="T316" t="str">
        <f>IF($C316="","",VLOOKUP($C316,'MASTER WITH SUPPLIERS'!$A:$S,21,FALSE))</f>
        <v/>
      </c>
    </row>
    <row r="317" spans="4:20" x14ac:dyDescent="0.25">
      <c r="D317" t="str">
        <f>IF($C317="","",VLOOKUP($C317,'MASTER WITH SUPPLIERS'!$A:$S,3,FALSE))</f>
        <v/>
      </c>
      <c r="E317" t="str">
        <f>IF($C317="","",VLOOKUP($C317,'MASTER WITH SUPPLIERS'!$A:$S,6,FALSE))</f>
        <v/>
      </c>
      <c r="F317" t="str">
        <f>IF($C317="","",VLOOKUP($C317,'MASTER WITH SUPPLIERS'!$A:$S,7,FALSE))</f>
        <v/>
      </c>
      <c r="G317" t="str">
        <f>IF($C317="","",VLOOKUP($C317,'MASTER WITH SUPPLIERS'!$A:$S,8,FALSE))</f>
        <v/>
      </c>
      <c r="H317" t="str">
        <f>IF($C317="","",VLOOKUP($C317,'MASTER WITH SUPPLIERS'!$A:$S,9,FALSE))</f>
        <v/>
      </c>
      <c r="I317" t="str">
        <f>IF($C317="","",VLOOKUP($C317,'MASTER WITH SUPPLIERS'!$A:$S,10,FALSE))</f>
        <v/>
      </c>
      <c r="J317" t="str">
        <f>IF($C317="","",VLOOKUP($C317,'MASTER WITH SUPPLIERS'!$A:$S,11,FALSE))</f>
        <v/>
      </c>
      <c r="K317" t="str">
        <f>IF($C317="","",VLOOKUP($C317,'MASTER WITH SUPPLIERS'!$A:$S,12,FALSE))</f>
        <v/>
      </c>
      <c r="L317" t="str">
        <f>IF($C317="","",VLOOKUP($C317,'MASTER WITH SUPPLIERS'!$A:$S,13,FALSE))</f>
        <v/>
      </c>
      <c r="M317" t="str">
        <f>IF($C317="","",VLOOKUP($C317,'MASTER WITH SUPPLIERS'!$A:$S,14,FALSE))</f>
        <v/>
      </c>
      <c r="N317" t="str">
        <f>IF($C317="","",VLOOKUP($C317,'MASTER WITH SUPPLIERS'!$A:$S,15,FALSE))</f>
        <v/>
      </c>
      <c r="O317" t="str">
        <f>IF($C317="","",VLOOKUP($C317,'MASTER WITH SUPPLIERS'!$A:$S,16,FALSE))</f>
        <v/>
      </c>
      <c r="P317" t="str">
        <f>IF($C317="","",VLOOKUP($C317,'MASTER WITH SUPPLIERS'!$A:$S,17,FALSE))</f>
        <v/>
      </c>
      <c r="Q317" t="str">
        <f>IF($C317="","",VLOOKUP($C317,'MASTER WITH SUPPLIERS'!$A:$S,18,FALSE))</f>
        <v/>
      </c>
      <c r="R317" t="str">
        <f>IF($C317="","",VLOOKUP($C317,'MASTER WITH SUPPLIERS'!$A:$S,19,FALSE))</f>
        <v/>
      </c>
      <c r="S317" t="str">
        <f>IF($C317="","",VLOOKUP($C317,'MASTER WITH SUPPLIERS'!$A:$S,20,FALSE))</f>
        <v/>
      </c>
      <c r="T317" t="str">
        <f>IF($C317="","",VLOOKUP($C317,'MASTER WITH SUPPLIERS'!$A:$S,21,FALSE))</f>
        <v/>
      </c>
    </row>
    <row r="318" spans="4:20" x14ac:dyDescent="0.25">
      <c r="D318" t="str">
        <f>IF($C318="","",VLOOKUP($C318,'MASTER WITH SUPPLIERS'!$A:$S,3,FALSE))</f>
        <v/>
      </c>
      <c r="E318" t="str">
        <f>IF($C318="","",VLOOKUP($C318,'MASTER WITH SUPPLIERS'!$A:$S,6,FALSE))</f>
        <v/>
      </c>
      <c r="F318" t="str">
        <f>IF($C318="","",VLOOKUP($C318,'MASTER WITH SUPPLIERS'!$A:$S,7,FALSE))</f>
        <v/>
      </c>
      <c r="G318" t="str">
        <f>IF($C318="","",VLOOKUP($C318,'MASTER WITH SUPPLIERS'!$A:$S,8,FALSE))</f>
        <v/>
      </c>
      <c r="H318" t="str">
        <f>IF($C318="","",VLOOKUP($C318,'MASTER WITH SUPPLIERS'!$A:$S,9,FALSE))</f>
        <v/>
      </c>
      <c r="I318" t="str">
        <f>IF($C318="","",VLOOKUP($C318,'MASTER WITH SUPPLIERS'!$A:$S,10,FALSE))</f>
        <v/>
      </c>
      <c r="J318" t="str">
        <f>IF($C318="","",VLOOKUP($C318,'MASTER WITH SUPPLIERS'!$A:$S,11,FALSE))</f>
        <v/>
      </c>
      <c r="K318" t="str">
        <f>IF($C318="","",VLOOKUP($C318,'MASTER WITH SUPPLIERS'!$A:$S,12,FALSE))</f>
        <v/>
      </c>
      <c r="L318" t="str">
        <f>IF($C318="","",VLOOKUP($C318,'MASTER WITH SUPPLIERS'!$A:$S,13,FALSE))</f>
        <v/>
      </c>
      <c r="M318" t="str">
        <f>IF($C318="","",VLOOKUP($C318,'MASTER WITH SUPPLIERS'!$A:$S,14,FALSE))</f>
        <v/>
      </c>
      <c r="N318" t="str">
        <f>IF($C318="","",VLOOKUP($C318,'MASTER WITH SUPPLIERS'!$A:$S,15,FALSE))</f>
        <v/>
      </c>
      <c r="O318" t="str">
        <f>IF($C318="","",VLOOKUP($C318,'MASTER WITH SUPPLIERS'!$A:$S,16,FALSE))</f>
        <v/>
      </c>
      <c r="P318" t="str">
        <f>IF($C318="","",VLOOKUP($C318,'MASTER WITH SUPPLIERS'!$A:$S,17,FALSE))</f>
        <v/>
      </c>
      <c r="Q318" t="str">
        <f>IF($C318="","",VLOOKUP($C318,'MASTER WITH SUPPLIERS'!$A:$S,18,FALSE))</f>
        <v/>
      </c>
      <c r="R318" t="str">
        <f>IF($C318="","",VLOOKUP($C318,'MASTER WITH SUPPLIERS'!$A:$S,19,FALSE))</f>
        <v/>
      </c>
      <c r="S318" t="str">
        <f>IF($C318="","",VLOOKUP($C318,'MASTER WITH SUPPLIERS'!$A:$S,20,FALSE))</f>
        <v/>
      </c>
      <c r="T318" t="str">
        <f>IF($C318="","",VLOOKUP($C318,'MASTER WITH SUPPLIERS'!$A:$S,21,FALSE))</f>
        <v/>
      </c>
    </row>
    <row r="319" spans="4:20" x14ac:dyDescent="0.25">
      <c r="D319" t="str">
        <f>IF($C319="","",VLOOKUP($C319,'MASTER WITH SUPPLIERS'!$A:$S,3,FALSE))</f>
        <v/>
      </c>
      <c r="E319" t="str">
        <f>IF($C319="","",VLOOKUP($C319,'MASTER WITH SUPPLIERS'!$A:$S,6,FALSE))</f>
        <v/>
      </c>
      <c r="F319" t="str">
        <f>IF($C319="","",VLOOKUP($C319,'MASTER WITH SUPPLIERS'!$A:$S,7,FALSE))</f>
        <v/>
      </c>
      <c r="G319" t="str">
        <f>IF($C319="","",VLOOKUP($C319,'MASTER WITH SUPPLIERS'!$A:$S,8,FALSE))</f>
        <v/>
      </c>
      <c r="H319" t="str">
        <f>IF($C319="","",VLOOKUP($C319,'MASTER WITH SUPPLIERS'!$A:$S,9,FALSE))</f>
        <v/>
      </c>
      <c r="I319" t="str">
        <f>IF($C319="","",VLOOKUP($C319,'MASTER WITH SUPPLIERS'!$A:$S,10,FALSE))</f>
        <v/>
      </c>
      <c r="J319" t="str">
        <f>IF($C319="","",VLOOKUP($C319,'MASTER WITH SUPPLIERS'!$A:$S,11,FALSE))</f>
        <v/>
      </c>
      <c r="K319" t="str">
        <f>IF($C319="","",VLOOKUP($C319,'MASTER WITH SUPPLIERS'!$A:$S,12,FALSE))</f>
        <v/>
      </c>
      <c r="L319" t="str">
        <f>IF($C319="","",VLOOKUP($C319,'MASTER WITH SUPPLIERS'!$A:$S,13,FALSE))</f>
        <v/>
      </c>
      <c r="M319" t="str">
        <f>IF($C319="","",VLOOKUP($C319,'MASTER WITH SUPPLIERS'!$A:$S,14,FALSE))</f>
        <v/>
      </c>
      <c r="N319" t="str">
        <f>IF($C319="","",VLOOKUP($C319,'MASTER WITH SUPPLIERS'!$A:$S,15,FALSE))</f>
        <v/>
      </c>
      <c r="O319" t="str">
        <f>IF($C319="","",VLOOKUP($C319,'MASTER WITH SUPPLIERS'!$A:$S,16,FALSE))</f>
        <v/>
      </c>
      <c r="P319" t="str">
        <f>IF($C319="","",VLOOKUP($C319,'MASTER WITH SUPPLIERS'!$A:$S,17,FALSE))</f>
        <v/>
      </c>
      <c r="Q319" t="str">
        <f>IF($C319="","",VLOOKUP($C319,'MASTER WITH SUPPLIERS'!$A:$S,18,FALSE))</f>
        <v/>
      </c>
      <c r="R319" t="str">
        <f>IF($C319="","",VLOOKUP($C319,'MASTER WITH SUPPLIERS'!$A:$S,19,FALSE))</f>
        <v/>
      </c>
      <c r="S319" t="str">
        <f>IF($C319="","",VLOOKUP($C319,'MASTER WITH SUPPLIERS'!$A:$S,20,FALSE))</f>
        <v/>
      </c>
      <c r="T319" t="str">
        <f>IF($C319="","",VLOOKUP($C319,'MASTER WITH SUPPLIERS'!$A:$S,21,FALSE))</f>
        <v/>
      </c>
    </row>
    <row r="320" spans="4:20" x14ac:dyDescent="0.25">
      <c r="D320" t="str">
        <f>IF($C320="","",VLOOKUP($C320,'MASTER WITH SUPPLIERS'!$A:$S,3,FALSE))</f>
        <v/>
      </c>
      <c r="E320" t="str">
        <f>IF($C320="","",VLOOKUP($C320,'MASTER WITH SUPPLIERS'!$A:$S,6,FALSE))</f>
        <v/>
      </c>
      <c r="F320" t="str">
        <f>IF($C320="","",VLOOKUP($C320,'MASTER WITH SUPPLIERS'!$A:$S,7,FALSE))</f>
        <v/>
      </c>
      <c r="G320" t="str">
        <f>IF($C320="","",VLOOKUP($C320,'MASTER WITH SUPPLIERS'!$A:$S,8,FALSE))</f>
        <v/>
      </c>
      <c r="H320" t="str">
        <f>IF($C320="","",VLOOKUP($C320,'MASTER WITH SUPPLIERS'!$A:$S,9,FALSE))</f>
        <v/>
      </c>
      <c r="I320" t="str">
        <f>IF($C320="","",VLOOKUP($C320,'MASTER WITH SUPPLIERS'!$A:$S,10,FALSE))</f>
        <v/>
      </c>
      <c r="J320" t="str">
        <f>IF($C320="","",VLOOKUP($C320,'MASTER WITH SUPPLIERS'!$A:$S,11,FALSE))</f>
        <v/>
      </c>
      <c r="K320" t="str">
        <f>IF($C320="","",VLOOKUP($C320,'MASTER WITH SUPPLIERS'!$A:$S,12,FALSE))</f>
        <v/>
      </c>
      <c r="L320" t="str">
        <f>IF($C320="","",VLOOKUP($C320,'MASTER WITH SUPPLIERS'!$A:$S,13,FALSE))</f>
        <v/>
      </c>
      <c r="M320" t="str">
        <f>IF($C320="","",VLOOKUP($C320,'MASTER WITH SUPPLIERS'!$A:$S,14,FALSE))</f>
        <v/>
      </c>
      <c r="N320" t="str">
        <f>IF($C320="","",VLOOKUP($C320,'MASTER WITH SUPPLIERS'!$A:$S,15,FALSE))</f>
        <v/>
      </c>
      <c r="O320" t="str">
        <f>IF($C320="","",VLOOKUP($C320,'MASTER WITH SUPPLIERS'!$A:$S,16,FALSE))</f>
        <v/>
      </c>
      <c r="P320" t="str">
        <f>IF($C320="","",VLOOKUP($C320,'MASTER WITH SUPPLIERS'!$A:$S,17,FALSE))</f>
        <v/>
      </c>
      <c r="Q320" t="str">
        <f>IF($C320="","",VLOOKUP($C320,'MASTER WITH SUPPLIERS'!$A:$S,18,FALSE))</f>
        <v/>
      </c>
      <c r="R320" t="str">
        <f>IF($C320="","",VLOOKUP($C320,'MASTER WITH SUPPLIERS'!$A:$S,19,FALSE))</f>
        <v/>
      </c>
      <c r="S320" t="str">
        <f>IF($C320="","",VLOOKUP($C320,'MASTER WITH SUPPLIERS'!$A:$S,20,FALSE))</f>
        <v/>
      </c>
      <c r="T320" t="str">
        <f>IF($C320="","",VLOOKUP($C320,'MASTER WITH SUPPLIERS'!$A:$S,21,FALSE))</f>
        <v/>
      </c>
    </row>
    <row r="321" spans="4:20" x14ac:dyDescent="0.25">
      <c r="D321" t="str">
        <f>IF($C321="","",VLOOKUP($C321,'MASTER WITH SUPPLIERS'!$A:$S,3,FALSE))</f>
        <v/>
      </c>
      <c r="E321" t="str">
        <f>IF($C321="","",VLOOKUP($C321,'MASTER WITH SUPPLIERS'!$A:$S,6,FALSE))</f>
        <v/>
      </c>
      <c r="F321" t="str">
        <f>IF($C321="","",VLOOKUP($C321,'MASTER WITH SUPPLIERS'!$A:$S,7,FALSE))</f>
        <v/>
      </c>
      <c r="G321" t="str">
        <f>IF($C321="","",VLOOKUP($C321,'MASTER WITH SUPPLIERS'!$A:$S,8,FALSE))</f>
        <v/>
      </c>
      <c r="H321" t="str">
        <f>IF($C321="","",VLOOKUP($C321,'MASTER WITH SUPPLIERS'!$A:$S,9,FALSE))</f>
        <v/>
      </c>
      <c r="I321" t="str">
        <f>IF($C321="","",VLOOKUP($C321,'MASTER WITH SUPPLIERS'!$A:$S,10,FALSE))</f>
        <v/>
      </c>
      <c r="J321" t="str">
        <f>IF($C321="","",VLOOKUP($C321,'MASTER WITH SUPPLIERS'!$A:$S,11,FALSE))</f>
        <v/>
      </c>
      <c r="K321" t="str">
        <f>IF($C321="","",VLOOKUP($C321,'MASTER WITH SUPPLIERS'!$A:$S,12,FALSE))</f>
        <v/>
      </c>
      <c r="L321" t="str">
        <f>IF($C321="","",VLOOKUP($C321,'MASTER WITH SUPPLIERS'!$A:$S,13,FALSE))</f>
        <v/>
      </c>
      <c r="M321" t="str">
        <f>IF($C321="","",VLOOKUP($C321,'MASTER WITH SUPPLIERS'!$A:$S,14,FALSE))</f>
        <v/>
      </c>
      <c r="N321" t="str">
        <f>IF($C321="","",VLOOKUP($C321,'MASTER WITH SUPPLIERS'!$A:$S,15,FALSE))</f>
        <v/>
      </c>
      <c r="O321" t="str">
        <f>IF($C321="","",VLOOKUP($C321,'MASTER WITH SUPPLIERS'!$A:$S,16,FALSE))</f>
        <v/>
      </c>
      <c r="P321" t="str">
        <f>IF($C321="","",VLOOKUP($C321,'MASTER WITH SUPPLIERS'!$A:$S,17,FALSE))</f>
        <v/>
      </c>
      <c r="Q321" t="str">
        <f>IF($C321="","",VLOOKUP($C321,'MASTER WITH SUPPLIERS'!$A:$S,18,FALSE))</f>
        <v/>
      </c>
      <c r="R321" t="str">
        <f>IF($C321="","",VLOOKUP($C321,'MASTER WITH SUPPLIERS'!$A:$S,19,FALSE))</f>
        <v/>
      </c>
      <c r="S321" t="str">
        <f>IF($C321="","",VLOOKUP($C321,'MASTER WITH SUPPLIERS'!$A:$S,20,FALSE))</f>
        <v/>
      </c>
      <c r="T321" t="str">
        <f>IF($C321="","",VLOOKUP($C321,'MASTER WITH SUPPLIERS'!$A:$S,21,FALSE))</f>
        <v/>
      </c>
    </row>
    <row r="322" spans="4:20" x14ac:dyDescent="0.25">
      <c r="D322" t="str">
        <f>IF($C322="","",VLOOKUP($C322,'MASTER WITH SUPPLIERS'!$A:$S,3,FALSE))</f>
        <v/>
      </c>
      <c r="E322" t="str">
        <f>IF($C322="","",VLOOKUP($C322,'MASTER WITH SUPPLIERS'!$A:$S,6,FALSE))</f>
        <v/>
      </c>
      <c r="F322" t="str">
        <f>IF($C322="","",VLOOKUP($C322,'MASTER WITH SUPPLIERS'!$A:$S,7,FALSE))</f>
        <v/>
      </c>
      <c r="G322" t="str">
        <f>IF($C322="","",VLOOKUP($C322,'MASTER WITH SUPPLIERS'!$A:$S,8,FALSE))</f>
        <v/>
      </c>
      <c r="H322" t="str">
        <f>IF($C322="","",VLOOKUP($C322,'MASTER WITH SUPPLIERS'!$A:$S,9,FALSE))</f>
        <v/>
      </c>
      <c r="I322" t="str">
        <f>IF($C322="","",VLOOKUP($C322,'MASTER WITH SUPPLIERS'!$A:$S,10,FALSE))</f>
        <v/>
      </c>
      <c r="J322" t="str">
        <f>IF($C322="","",VLOOKUP($C322,'MASTER WITH SUPPLIERS'!$A:$S,11,FALSE))</f>
        <v/>
      </c>
      <c r="K322" t="str">
        <f>IF($C322="","",VLOOKUP($C322,'MASTER WITH SUPPLIERS'!$A:$S,12,FALSE))</f>
        <v/>
      </c>
      <c r="L322" t="str">
        <f>IF($C322="","",VLOOKUP($C322,'MASTER WITH SUPPLIERS'!$A:$S,13,FALSE))</f>
        <v/>
      </c>
      <c r="M322" t="str">
        <f>IF($C322="","",VLOOKUP($C322,'MASTER WITH SUPPLIERS'!$A:$S,14,FALSE))</f>
        <v/>
      </c>
      <c r="N322" t="str">
        <f>IF($C322="","",VLOOKUP($C322,'MASTER WITH SUPPLIERS'!$A:$S,15,FALSE))</f>
        <v/>
      </c>
      <c r="O322" t="str">
        <f>IF($C322="","",VLOOKUP($C322,'MASTER WITH SUPPLIERS'!$A:$S,16,FALSE))</f>
        <v/>
      </c>
      <c r="P322" t="str">
        <f>IF($C322="","",VLOOKUP($C322,'MASTER WITH SUPPLIERS'!$A:$S,17,FALSE))</f>
        <v/>
      </c>
      <c r="Q322" t="str">
        <f>IF($C322="","",VLOOKUP($C322,'MASTER WITH SUPPLIERS'!$A:$S,18,FALSE))</f>
        <v/>
      </c>
      <c r="R322" t="str">
        <f>IF($C322="","",VLOOKUP($C322,'MASTER WITH SUPPLIERS'!$A:$S,19,FALSE))</f>
        <v/>
      </c>
      <c r="S322" t="str">
        <f>IF($C322="","",VLOOKUP($C322,'MASTER WITH SUPPLIERS'!$A:$S,20,FALSE))</f>
        <v/>
      </c>
      <c r="T322" t="str">
        <f>IF($C322="","",VLOOKUP($C322,'MASTER WITH SUPPLIERS'!$A:$S,21,FALSE))</f>
        <v/>
      </c>
    </row>
    <row r="323" spans="4:20" x14ac:dyDescent="0.25">
      <c r="D323" t="str">
        <f>IF($C323="","",VLOOKUP($C323,'MASTER WITH SUPPLIERS'!$A:$S,3,FALSE))</f>
        <v/>
      </c>
      <c r="E323" t="str">
        <f>IF($C323="","",VLOOKUP($C323,'MASTER WITH SUPPLIERS'!$A:$S,6,FALSE))</f>
        <v/>
      </c>
      <c r="F323" t="str">
        <f>IF($C323="","",VLOOKUP($C323,'MASTER WITH SUPPLIERS'!$A:$S,7,FALSE))</f>
        <v/>
      </c>
      <c r="G323" t="str">
        <f>IF($C323="","",VLOOKUP($C323,'MASTER WITH SUPPLIERS'!$A:$S,8,FALSE))</f>
        <v/>
      </c>
      <c r="H323" t="str">
        <f>IF($C323="","",VLOOKUP($C323,'MASTER WITH SUPPLIERS'!$A:$S,9,FALSE))</f>
        <v/>
      </c>
      <c r="I323" t="str">
        <f>IF($C323="","",VLOOKUP($C323,'MASTER WITH SUPPLIERS'!$A:$S,10,FALSE))</f>
        <v/>
      </c>
      <c r="J323" t="str">
        <f>IF($C323="","",VLOOKUP($C323,'MASTER WITH SUPPLIERS'!$A:$S,11,FALSE))</f>
        <v/>
      </c>
      <c r="K323" t="str">
        <f>IF($C323="","",VLOOKUP($C323,'MASTER WITH SUPPLIERS'!$A:$S,12,FALSE))</f>
        <v/>
      </c>
      <c r="L323" t="str">
        <f>IF($C323="","",VLOOKUP($C323,'MASTER WITH SUPPLIERS'!$A:$S,13,FALSE))</f>
        <v/>
      </c>
      <c r="M323" t="str">
        <f>IF($C323="","",VLOOKUP($C323,'MASTER WITH SUPPLIERS'!$A:$S,14,FALSE))</f>
        <v/>
      </c>
      <c r="N323" t="str">
        <f>IF($C323="","",VLOOKUP($C323,'MASTER WITH SUPPLIERS'!$A:$S,15,FALSE))</f>
        <v/>
      </c>
      <c r="O323" t="str">
        <f>IF($C323="","",VLOOKUP($C323,'MASTER WITH SUPPLIERS'!$A:$S,16,FALSE))</f>
        <v/>
      </c>
      <c r="P323" t="str">
        <f>IF($C323="","",VLOOKUP($C323,'MASTER WITH SUPPLIERS'!$A:$S,17,FALSE))</f>
        <v/>
      </c>
      <c r="Q323" t="str">
        <f>IF($C323="","",VLOOKUP($C323,'MASTER WITH SUPPLIERS'!$A:$S,18,FALSE))</f>
        <v/>
      </c>
      <c r="R323" t="str">
        <f>IF($C323="","",VLOOKUP($C323,'MASTER WITH SUPPLIERS'!$A:$S,19,FALSE))</f>
        <v/>
      </c>
      <c r="S323" t="str">
        <f>IF($C323="","",VLOOKUP($C323,'MASTER WITH SUPPLIERS'!$A:$S,20,FALSE))</f>
        <v/>
      </c>
      <c r="T323" t="str">
        <f>IF($C323="","",VLOOKUP($C323,'MASTER WITH SUPPLIERS'!$A:$S,21,FALSE))</f>
        <v/>
      </c>
    </row>
    <row r="324" spans="4:20" x14ac:dyDescent="0.25">
      <c r="D324" t="str">
        <f>IF($C324="","",VLOOKUP($C324,'MASTER WITH SUPPLIERS'!$A:$S,3,FALSE))</f>
        <v/>
      </c>
      <c r="E324" t="str">
        <f>IF($C324="","",VLOOKUP($C324,'MASTER WITH SUPPLIERS'!$A:$S,6,FALSE))</f>
        <v/>
      </c>
      <c r="F324" t="str">
        <f>IF($C324="","",VLOOKUP($C324,'MASTER WITH SUPPLIERS'!$A:$S,7,FALSE))</f>
        <v/>
      </c>
      <c r="G324" t="str">
        <f>IF($C324="","",VLOOKUP($C324,'MASTER WITH SUPPLIERS'!$A:$S,8,FALSE))</f>
        <v/>
      </c>
      <c r="H324" t="str">
        <f>IF($C324="","",VLOOKUP($C324,'MASTER WITH SUPPLIERS'!$A:$S,9,FALSE))</f>
        <v/>
      </c>
      <c r="I324" t="str">
        <f>IF($C324="","",VLOOKUP($C324,'MASTER WITH SUPPLIERS'!$A:$S,10,FALSE))</f>
        <v/>
      </c>
      <c r="J324" t="str">
        <f>IF($C324="","",VLOOKUP($C324,'MASTER WITH SUPPLIERS'!$A:$S,11,FALSE))</f>
        <v/>
      </c>
      <c r="K324" t="str">
        <f>IF($C324="","",VLOOKUP($C324,'MASTER WITH SUPPLIERS'!$A:$S,12,FALSE))</f>
        <v/>
      </c>
      <c r="L324" t="str">
        <f>IF($C324="","",VLOOKUP($C324,'MASTER WITH SUPPLIERS'!$A:$S,13,FALSE))</f>
        <v/>
      </c>
      <c r="M324" t="str">
        <f>IF($C324="","",VLOOKUP($C324,'MASTER WITH SUPPLIERS'!$A:$S,14,FALSE))</f>
        <v/>
      </c>
      <c r="N324" t="str">
        <f>IF($C324="","",VLOOKUP($C324,'MASTER WITH SUPPLIERS'!$A:$S,15,FALSE))</f>
        <v/>
      </c>
      <c r="O324" t="str">
        <f>IF($C324="","",VLOOKUP($C324,'MASTER WITH SUPPLIERS'!$A:$S,16,FALSE))</f>
        <v/>
      </c>
      <c r="P324" t="str">
        <f>IF($C324="","",VLOOKUP($C324,'MASTER WITH SUPPLIERS'!$A:$S,17,FALSE))</f>
        <v/>
      </c>
      <c r="Q324" t="str">
        <f>IF($C324="","",VLOOKUP($C324,'MASTER WITH SUPPLIERS'!$A:$S,18,FALSE))</f>
        <v/>
      </c>
      <c r="R324" t="str">
        <f>IF($C324="","",VLOOKUP($C324,'MASTER WITH SUPPLIERS'!$A:$S,19,FALSE))</f>
        <v/>
      </c>
      <c r="S324" t="str">
        <f>IF($C324="","",VLOOKUP($C324,'MASTER WITH SUPPLIERS'!$A:$S,20,FALSE))</f>
        <v/>
      </c>
      <c r="T324" t="str">
        <f>IF($C324="","",VLOOKUP($C324,'MASTER WITH SUPPLIERS'!$A:$S,21,FALSE))</f>
        <v/>
      </c>
    </row>
    <row r="325" spans="4:20" x14ac:dyDescent="0.25">
      <c r="D325" t="str">
        <f>IF($C325="","",VLOOKUP($C325,'MASTER WITH SUPPLIERS'!$A:$S,3,FALSE))</f>
        <v/>
      </c>
      <c r="E325" t="str">
        <f>IF($C325="","",VLOOKUP($C325,'MASTER WITH SUPPLIERS'!$A:$S,6,FALSE))</f>
        <v/>
      </c>
      <c r="F325" t="str">
        <f>IF($C325="","",VLOOKUP($C325,'MASTER WITH SUPPLIERS'!$A:$S,7,FALSE))</f>
        <v/>
      </c>
      <c r="G325" t="str">
        <f>IF($C325="","",VLOOKUP($C325,'MASTER WITH SUPPLIERS'!$A:$S,8,FALSE))</f>
        <v/>
      </c>
      <c r="H325" t="str">
        <f>IF($C325="","",VLOOKUP($C325,'MASTER WITH SUPPLIERS'!$A:$S,9,FALSE))</f>
        <v/>
      </c>
      <c r="I325" t="str">
        <f>IF($C325="","",VLOOKUP($C325,'MASTER WITH SUPPLIERS'!$A:$S,10,FALSE))</f>
        <v/>
      </c>
      <c r="J325" t="str">
        <f>IF($C325="","",VLOOKUP($C325,'MASTER WITH SUPPLIERS'!$A:$S,11,FALSE))</f>
        <v/>
      </c>
      <c r="K325" t="str">
        <f>IF($C325="","",VLOOKUP($C325,'MASTER WITH SUPPLIERS'!$A:$S,12,FALSE))</f>
        <v/>
      </c>
      <c r="L325" t="str">
        <f>IF($C325="","",VLOOKUP($C325,'MASTER WITH SUPPLIERS'!$A:$S,13,FALSE))</f>
        <v/>
      </c>
      <c r="M325" t="str">
        <f>IF($C325="","",VLOOKUP($C325,'MASTER WITH SUPPLIERS'!$A:$S,14,FALSE))</f>
        <v/>
      </c>
      <c r="N325" t="str">
        <f>IF($C325="","",VLOOKUP($C325,'MASTER WITH SUPPLIERS'!$A:$S,15,FALSE))</f>
        <v/>
      </c>
      <c r="O325" t="str">
        <f>IF($C325="","",VLOOKUP($C325,'MASTER WITH SUPPLIERS'!$A:$S,16,FALSE))</f>
        <v/>
      </c>
      <c r="P325" t="str">
        <f>IF($C325="","",VLOOKUP($C325,'MASTER WITH SUPPLIERS'!$A:$S,17,FALSE))</f>
        <v/>
      </c>
      <c r="Q325" t="str">
        <f>IF($C325="","",VLOOKUP($C325,'MASTER WITH SUPPLIERS'!$A:$S,18,FALSE))</f>
        <v/>
      </c>
      <c r="R325" t="str">
        <f>IF($C325="","",VLOOKUP($C325,'MASTER WITH SUPPLIERS'!$A:$S,19,FALSE))</f>
        <v/>
      </c>
      <c r="S325" t="str">
        <f>IF($C325="","",VLOOKUP($C325,'MASTER WITH SUPPLIERS'!$A:$S,20,FALSE))</f>
        <v/>
      </c>
      <c r="T325" t="str">
        <f>IF($C325="","",VLOOKUP($C325,'MASTER WITH SUPPLIERS'!$A:$S,21,FALSE))</f>
        <v/>
      </c>
    </row>
    <row r="326" spans="4:20" x14ac:dyDescent="0.25">
      <c r="D326" t="str">
        <f>IF($C326="","",VLOOKUP($C326,'MASTER WITH SUPPLIERS'!$A:$S,3,FALSE))</f>
        <v/>
      </c>
      <c r="E326" t="str">
        <f>IF($C326="","",VLOOKUP($C326,'MASTER WITH SUPPLIERS'!$A:$S,6,FALSE))</f>
        <v/>
      </c>
      <c r="F326" t="str">
        <f>IF($C326="","",VLOOKUP($C326,'MASTER WITH SUPPLIERS'!$A:$S,7,FALSE))</f>
        <v/>
      </c>
      <c r="G326" t="str">
        <f>IF($C326="","",VLOOKUP($C326,'MASTER WITH SUPPLIERS'!$A:$S,8,FALSE))</f>
        <v/>
      </c>
      <c r="H326" t="str">
        <f>IF($C326="","",VLOOKUP($C326,'MASTER WITH SUPPLIERS'!$A:$S,9,FALSE))</f>
        <v/>
      </c>
      <c r="I326" t="str">
        <f>IF($C326="","",VLOOKUP($C326,'MASTER WITH SUPPLIERS'!$A:$S,10,FALSE))</f>
        <v/>
      </c>
      <c r="J326" t="str">
        <f>IF($C326="","",VLOOKUP($C326,'MASTER WITH SUPPLIERS'!$A:$S,11,FALSE))</f>
        <v/>
      </c>
      <c r="K326" t="str">
        <f>IF($C326="","",VLOOKUP($C326,'MASTER WITH SUPPLIERS'!$A:$S,12,FALSE))</f>
        <v/>
      </c>
      <c r="L326" t="str">
        <f>IF($C326="","",VLOOKUP($C326,'MASTER WITH SUPPLIERS'!$A:$S,13,FALSE))</f>
        <v/>
      </c>
      <c r="M326" t="str">
        <f>IF($C326="","",VLOOKUP($C326,'MASTER WITH SUPPLIERS'!$A:$S,14,FALSE))</f>
        <v/>
      </c>
      <c r="N326" t="str">
        <f>IF($C326="","",VLOOKUP($C326,'MASTER WITH SUPPLIERS'!$A:$S,15,FALSE))</f>
        <v/>
      </c>
      <c r="O326" t="str">
        <f>IF($C326="","",VLOOKUP($C326,'MASTER WITH SUPPLIERS'!$A:$S,16,FALSE))</f>
        <v/>
      </c>
      <c r="P326" t="str">
        <f>IF($C326="","",VLOOKUP($C326,'MASTER WITH SUPPLIERS'!$A:$S,17,FALSE))</f>
        <v/>
      </c>
      <c r="Q326" t="str">
        <f>IF($C326="","",VLOOKUP($C326,'MASTER WITH SUPPLIERS'!$A:$S,18,FALSE))</f>
        <v/>
      </c>
      <c r="R326" t="str">
        <f>IF($C326="","",VLOOKUP($C326,'MASTER WITH SUPPLIERS'!$A:$S,19,FALSE))</f>
        <v/>
      </c>
      <c r="S326" t="str">
        <f>IF($C326="","",VLOOKUP($C326,'MASTER WITH SUPPLIERS'!$A:$S,20,FALSE))</f>
        <v/>
      </c>
      <c r="T326" t="str">
        <f>IF($C326="","",VLOOKUP($C326,'MASTER WITH SUPPLIERS'!$A:$S,21,FALSE))</f>
        <v/>
      </c>
    </row>
    <row r="327" spans="4:20" x14ac:dyDescent="0.25">
      <c r="D327" t="str">
        <f>IF($C327="","",VLOOKUP($C327,'MASTER WITH SUPPLIERS'!$A:$S,3,FALSE))</f>
        <v/>
      </c>
      <c r="E327" t="str">
        <f>IF($C327="","",VLOOKUP($C327,'MASTER WITH SUPPLIERS'!$A:$S,6,FALSE))</f>
        <v/>
      </c>
      <c r="F327" t="str">
        <f>IF($C327="","",VLOOKUP($C327,'MASTER WITH SUPPLIERS'!$A:$S,7,FALSE))</f>
        <v/>
      </c>
      <c r="G327" t="str">
        <f>IF($C327="","",VLOOKUP($C327,'MASTER WITH SUPPLIERS'!$A:$S,8,FALSE))</f>
        <v/>
      </c>
      <c r="H327" t="str">
        <f>IF($C327="","",VLOOKUP($C327,'MASTER WITH SUPPLIERS'!$A:$S,9,FALSE))</f>
        <v/>
      </c>
      <c r="I327" t="str">
        <f>IF($C327="","",VLOOKUP($C327,'MASTER WITH SUPPLIERS'!$A:$S,10,FALSE))</f>
        <v/>
      </c>
      <c r="J327" t="str">
        <f>IF($C327="","",VLOOKUP($C327,'MASTER WITH SUPPLIERS'!$A:$S,11,FALSE))</f>
        <v/>
      </c>
      <c r="K327" t="str">
        <f>IF($C327="","",VLOOKUP($C327,'MASTER WITH SUPPLIERS'!$A:$S,12,FALSE))</f>
        <v/>
      </c>
      <c r="L327" t="str">
        <f>IF($C327="","",VLOOKUP($C327,'MASTER WITH SUPPLIERS'!$A:$S,13,FALSE))</f>
        <v/>
      </c>
      <c r="M327" t="str">
        <f>IF($C327="","",VLOOKUP($C327,'MASTER WITH SUPPLIERS'!$A:$S,14,FALSE))</f>
        <v/>
      </c>
      <c r="N327" t="str">
        <f>IF($C327="","",VLOOKUP($C327,'MASTER WITH SUPPLIERS'!$A:$S,15,FALSE))</f>
        <v/>
      </c>
      <c r="O327" t="str">
        <f>IF($C327="","",VLOOKUP($C327,'MASTER WITH SUPPLIERS'!$A:$S,16,FALSE))</f>
        <v/>
      </c>
      <c r="P327" t="str">
        <f>IF($C327="","",VLOOKUP($C327,'MASTER WITH SUPPLIERS'!$A:$S,17,FALSE))</f>
        <v/>
      </c>
      <c r="Q327" t="str">
        <f>IF($C327="","",VLOOKUP($C327,'MASTER WITH SUPPLIERS'!$A:$S,18,FALSE))</f>
        <v/>
      </c>
      <c r="R327" t="str">
        <f>IF($C327="","",VLOOKUP($C327,'MASTER WITH SUPPLIERS'!$A:$S,19,FALSE))</f>
        <v/>
      </c>
      <c r="S327" t="str">
        <f>IF($C327="","",VLOOKUP($C327,'MASTER WITH SUPPLIERS'!$A:$S,20,FALSE))</f>
        <v/>
      </c>
      <c r="T327" t="str">
        <f>IF($C327="","",VLOOKUP($C327,'MASTER WITH SUPPLIERS'!$A:$S,21,FALSE))</f>
        <v/>
      </c>
    </row>
    <row r="328" spans="4:20" x14ac:dyDescent="0.25">
      <c r="D328" t="str">
        <f>IF($C328="","",VLOOKUP($C328,'MASTER WITH SUPPLIERS'!$A:$S,3,FALSE))</f>
        <v/>
      </c>
      <c r="E328" t="str">
        <f>IF($C328="","",VLOOKUP($C328,'MASTER WITH SUPPLIERS'!$A:$S,6,FALSE))</f>
        <v/>
      </c>
      <c r="F328" t="str">
        <f>IF($C328="","",VLOOKUP($C328,'MASTER WITH SUPPLIERS'!$A:$S,7,FALSE))</f>
        <v/>
      </c>
      <c r="G328" t="str">
        <f>IF($C328="","",VLOOKUP($C328,'MASTER WITH SUPPLIERS'!$A:$S,8,FALSE))</f>
        <v/>
      </c>
      <c r="H328" t="str">
        <f>IF($C328="","",VLOOKUP($C328,'MASTER WITH SUPPLIERS'!$A:$S,9,FALSE))</f>
        <v/>
      </c>
      <c r="I328" t="str">
        <f>IF($C328="","",VLOOKUP($C328,'MASTER WITH SUPPLIERS'!$A:$S,10,FALSE))</f>
        <v/>
      </c>
      <c r="J328" t="str">
        <f>IF($C328="","",VLOOKUP($C328,'MASTER WITH SUPPLIERS'!$A:$S,11,FALSE))</f>
        <v/>
      </c>
      <c r="K328" t="str">
        <f>IF($C328="","",VLOOKUP($C328,'MASTER WITH SUPPLIERS'!$A:$S,12,FALSE))</f>
        <v/>
      </c>
      <c r="L328" t="str">
        <f>IF($C328="","",VLOOKUP($C328,'MASTER WITH SUPPLIERS'!$A:$S,13,FALSE))</f>
        <v/>
      </c>
      <c r="M328" t="str">
        <f>IF($C328="","",VLOOKUP($C328,'MASTER WITH SUPPLIERS'!$A:$S,14,FALSE))</f>
        <v/>
      </c>
      <c r="N328" t="str">
        <f>IF($C328="","",VLOOKUP($C328,'MASTER WITH SUPPLIERS'!$A:$S,15,FALSE))</f>
        <v/>
      </c>
      <c r="O328" t="str">
        <f>IF($C328="","",VLOOKUP($C328,'MASTER WITH SUPPLIERS'!$A:$S,16,FALSE))</f>
        <v/>
      </c>
      <c r="P328" t="str">
        <f>IF($C328="","",VLOOKUP($C328,'MASTER WITH SUPPLIERS'!$A:$S,17,FALSE))</f>
        <v/>
      </c>
      <c r="Q328" t="str">
        <f>IF($C328="","",VLOOKUP($C328,'MASTER WITH SUPPLIERS'!$A:$S,18,FALSE))</f>
        <v/>
      </c>
      <c r="R328" t="str">
        <f>IF($C328="","",VLOOKUP($C328,'MASTER WITH SUPPLIERS'!$A:$S,19,FALSE))</f>
        <v/>
      </c>
      <c r="S328" t="str">
        <f>IF($C328="","",VLOOKUP($C328,'MASTER WITH SUPPLIERS'!$A:$S,20,FALSE))</f>
        <v/>
      </c>
      <c r="T328" t="str">
        <f>IF($C328="","",VLOOKUP($C328,'MASTER WITH SUPPLIERS'!$A:$S,21,FALSE))</f>
        <v/>
      </c>
    </row>
    <row r="329" spans="4:20" x14ac:dyDescent="0.25">
      <c r="D329" t="str">
        <f>IF($C329="","",VLOOKUP($C329,'MASTER WITH SUPPLIERS'!$A:$S,3,FALSE))</f>
        <v/>
      </c>
      <c r="E329" t="str">
        <f>IF($C329="","",VLOOKUP($C329,'MASTER WITH SUPPLIERS'!$A:$S,6,FALSE))</f>
        <v/>
      </c>
      <c r="F329" t="str">
        <f>IF($C329="","",VLOOKUP($C329,'MASTER WITH SUPPLIERS'!$A:$S,7,FALSE))</f>
        <v/>
      </c>
      <c r="G329" t="str">
        <f>IF($C329="","",VLOOKUP($C329,'MASTER WITH SUPPLIERS'!$A:$S,8,FALSE))</f>
        <v/>
      </c>
      <c r="H329" t="str">
        <f>IF($C329="","",VLOOKUP($C329,'MASTER WITH SUPPLIERS'!$A:$S,9,FALSE))</f>
        <v/>
      </c>
      <c r="I329" t="str">
        <f>IF($C329="","",VLOOKUP($C329,'MASTER WITH SUPPLIERS'!$A:$S,10,FALSE))</f>
        <v/>
      </c>
      <c r="J329" t="str">
        <f>IF($C329="","",VLOOKUP($C329,'MASTER WITH SUPPLIERS'!$A:$S,11,FALSE))</f>
        <v/>
      </c>
      <c r="K329" t="str">
        <f>IF($C329="","",VLOOKUP($C329,'MASTER WITH SUPPLIERS'!$A:$S,12,FALSE))</f>
        <v/>
      </c>
      <c r="L329" t="str">
        <f>IF($C329="","",VLOOKUP($C329,'MASTER WITH SUPPLIERS'!$A:$S,13,FALSE))</f>
        <v/>
      </c>
      <c r="M329" t="str">
        <f>IF($C329="","",VLOOKUP($C329,'MASTER WITH SUPPLIERS'!$A:$S,14,FALSE))</f>
        <v/>
      </c>
      <c r="N329" t="str">
        <f>IF($C329="","",VLOOKUP($C329,'MASTER WITH SUPPLIERS'!$A:$S,15,FALSE))</f>
        <v/>
      </c>
      <c r="O329" t="str">
        <f>IF($C329="","",VLOOKUP($C329,'MASTER WITH SUPPLIERS'!$A:$S,16,FALSE))</f>
        <v/>
      </c>
      <c r="P329" t="str">
        <f>IF($C329="","",VLOOKUP($C329,'MASTER WITH SUPPLIERS'!$A:$S,17,FALSE))</f>
        <v/>
      </c>
      <c r="Q329" t="str">
        <f>IF($C329="","",VLOOKUP($C329,'MASTER WITH SUPPLIERS'!$A:$S,18,FALSE))</f>
        <v/>
      </c>
      <c r="R329" t="str">
        <f>IF($C329="","",VLOOKUP($C329,'MASTER WITH SUPPLIERS'!$A:$S,19,FALSE))</f>
        <v/>
      </c>
      <c r="S329" t="str">
        <f>IF($C329="","",VLOOKUP($C329,'MASTER WITH SUPPLIERS'!$A:$S,20,FALSE))</f>
        <v/>
      </c>
      <c r="T329" t="str">
        <f>IF($C329="","",VLOOKUP($C329,'MASTER WITH SUPPLIERS'!$A:$S,21,FALSE))</f>
        <v/>
      </c>
    </row>
    <row r="330" spans="4:20" x14ac:dyDescent="0.25">
      <c r="D330" t="str">
        <f>IF($C330="","",VLOOKUP($C330,'MASTER WITH SUPPLIERS'!$A:$S,3,FALSE))</f>
        <v/>
      </c>
      <c r="E330" t="str">
        <f>IF($C330="","",VLOOKUP($C330,'MASTER WITH SUPPLIERS'!$A:$S,6,FALSE))</f>
        <v/>
      </c>
      <c r="F330" t="str">
        <f>IF($C330="","",VLOOKUP($C330,'MASTER WITH SUPPLIERS'!$A:$S,7,FALSE))</f>
        <v/>
      </c>
      <c r="G330" t="str">
        <f>IF($C330="","",VLOOKUP($C330,'MASTER WITH SUPPLIERS'!$A:$S,8,FALSE))</f>
        <v/>
      </c>
      <c r="H330" t="str">
        <f>IF($C330="","",VLOOKUP($C330,'MASTER WITH SUPPLIERS'!$A:$S,9,FALSE))</f>
        <v/>
      </c>
      <c r="I330" t="str">
        <f>IF($C330="","",VLOOKUP($C330,'MASTER WITH SUPPLIERS'!$A:$S,10,FALSE))</f>
        <v/>
      </c>
      <c r="J330" t="str">
        <f>IF($C330="","",VLOOKUP($C330,'MASTER WITH SUPPLIERS'!$A:$S,11,FALSE))</f>
        <v/>
      </c>
      <c r="K330" t="str">
        <f>IF($C330="","",VLOOKUP($C330,'MASTER WITH SUPPLIERS'!$A:$S,12,FALSE))</f>
        <v/>
      </c>
      <c r="L330" t="str">
        <f>IF($C330="","",VLOOKUP($C330,'MASTER WITH SUPPLIERS'!$A:$S,13,FALSE))</f>
        <v/>
      </c>
      <c r="M330" t="str">
        <f>IF($C330="","",VLOOKUP($C330,'MASTER WITH SUPPLIERS'!$A:$S,14,FALSE))</f>
        <v/>
      </c>
      <c r="N330" t="str">
        <f>IF($C330="","",VLOOKUP($C330,'MASTER WITH SUPPLIERS'!$A:$S,15,FALSE))</f>
        <v/>
      </c>
      <c r="O330" t="str">
        <f>IF($C330="","",VLOOKUP($C330,'MASTER WITH SUPPLIERS'!$A:$S,16,FALSE))</f>
        <v/>
      </c>
      <c r="P330" t="str">
        <f>IF($C330="","",VLOOKUP($C330,'MASTER WITH SUPPLIERS'!$A:$S,17,FALSE))</f>
        <v/>
      </c>
      <c r="Q330" t="str">
        <f>IF($C330="","",VLOOKUP($C330,'MASTER WITH SUPPLIERS'!$A:$S,18,FALSE))</f>
        <v/>
      </c>
      <c r="R330" t="str">
        <f>IF($C330="","",VLOOKUP($C330,'MASTER WITH SUPPLIERS'!$A:$S,19,FALSE))</f>
        <v/>
      </c>
      <c r="S330" t="str">
        <f>IF($C330="","",VLOOKUP($C330,'MASTER WITH SUPPLIERS'!$A:$S,20,FALSE))</f>
        <v/>
      </c>
      <c r="T330" t="str">
        <f>IF($C330="","",VLOOKUP($C330,'MASTER WITH SUPPLIERS'!$A:$S,21,FALSE))</f>
        <v/>
      </c>
    </row>
    <row r="331" spans="4:20" x14ac:dyDescent="0.25">
      <c r="D331" t="str">
        <f>IF($C331="","",VLOOKUP($C331,'MASTER WITH SUPPLIERS'!$A:$S,3,FALSE))</f>
        <v/>
      </c>
      <c r="E331" t="str">
        <f>IF($C331="","",VLOOKUP($C331,'MASTER WITH SUPPLIERS'!$A:$S,6,FALSE))</f>
        <v/>
      </c>
      <c r="F331" t="str">
        <f>IF($C331="","",VLOOKUP($C331,'MASTER WITH SUPPLIERS'!$A:$S,7,FALSE))</f>
        <v/>
      </c>
      <c r="G331" t="str">
        <f>IF($C331="","",VLOOKUP($C331,'MASTER WITH SUPPLIERS'!$A:$S,8,FALSE))</f>
        <v/>
      </c>
      <c r="H331" t="str">
        <f>IF($C331="","",VLOOKUP($C331,'MASTER WITH SUPPLIERS'!$A:$S,9,FALSE))</f>
        <v/>
      </c>
      <c r="I331" t="str">
        <f>IF($C331="","",VLOOKUP($C331,'MASTER WITH SUPPLIERS'!$A:$S,10,FALSE))</f>
        <v/>
      </c>
      <c r="J331" t="str">
        <f>IF($C331="","",VLOOKUP($C331,'MASTER WITH SUPPLIERS'!$A:$S,11,FALSE))</f>
        <v/>
      </c>
      <c r="K331" t="str">
        <f>IF($C331="","",VLOOKUP($C331,'MASTER WITH SUPPLIERS'!$A:$S,12,FALSE))</f>
        <v/>
      </c>
      <c r="L331" t="str">
        <f>IF($C331="","",VLOOKUP($C331,'MASTER WITH SUPPLIERS'!$A:$S,13,FALSE))</f>
        <v/>
      </c>
      <c r="M331" t="str">
        <f>IF($C331="","",VLOOKUP($C331,'MASTER WITH SUPPLIERS'!$A:$S,14,FALSE))</f>
        <v/>
      </c>
      <c r="N331" t="str">
        <f>IF($C331="","",VLOOKUP($C331,'MASTER WITH SUPPLIERS'!$A:$S,15,FALSE))</f>
        <v/>
      </c>
      <c r="O331" t="str">
        <f>IF($C331="","",VLOOKUP($C331,'MASTER WITH SUPPLIERS'!$A:$S,16,FALSE))</f>
        <v/>
      </c>
      <c r="P331" t="str">
        <f>IF($C331="","",VLOOKUP($C331,'MASTER WITH SUPPLIERS'!$A:$S,17,FALSE))</f>
        <v/>
      </c>
      <c r="Q331" t="str">
        <f>IF($C331="","",VLOOKUP($C331,'MASTER WITH SUPPLIERS'!$A:$S,18,FALSE))</f>
        <v/>
      </c>
      <c r="R331" t="str">
        <f>IF($C331="","",VLOOKUP($C331,'MASTER WITH SUPPLIERS'!$A:$S,19,FALSE))</f>
        <v/>
      </c>
      <c r="S331" t="str">
        <f>IF($C331="","",VLOOKUP($C331,'MASTER WITH SUPPLIERS'!$A:$S,20,FALSE))</f>
        <v/>
      </c>
      <c r="T331" t="str">
        <f>IF($C331="","",VLOOKUP($C331,'MASTER WITH SUPPLIERS'!$A:$S,21,FALSE))</f>
        <v/>
      </c>
    </row>
    <row r="332" spans="4:20" x14ac:dyDescent="0.25">
      <c r="D332" t="str">
        <f>IF($C332="","",VLOOKUP($C332,'MASTER WITH SUPPLIERS'!$A:$S,3,FALSE))</f>
        <v/>
      </c>
      <c r="E332" t="str">
        <f>IF($C332="","",VLOOKUP($C332,'MASTER WITH SUPPLIERS'!$A:$S,6,FALSE))</f>
        <v/>
      </c>
      <c r="F332" t="str">
        <f>IF($C332="","",VLOOKUP($C332,'MASTER WITH SUPPLIERS'!$A:$S,7,FALSE))</f>
        <v/>
      </c>
      <c r="G332" t="str">
        <f>IF($C332="","",VLOOKUP($C332,'MASTER WITH SUPPLIERS'!$A:$S,8,FALSE))</f>
        <v/>
      </c>
      <c r="H332" t="str">
        <f>IF($C332="","",VLOOKUP($C332,'MASTER WITH SUPPLIERS'!$A:$S,9,FALSE))</f>
        <v/>
      </c>
      <c r="I332" t="str">
        <f>IF($C332="","",VLOOKUP($C332,'MASTER WITH SUPPLIERS'!$A:$S,10,FALSE))</f>
        <v/>
      </c>
      <c r="J332" t="str">
        <f>IF($C332="","",VLOOKUP($C332,'MASTER WITH SUPPLIERS'!$A:$S,11,FALSE))</f>
        <v/>
      </c>
      <c r="K332" t="str">
        <f>IF($C332="","",VLOOKUP($C332,'MASTER WITH SUPPLIERS'!$A:$S,12,FALSE))</f>
        <v/>
      </c>
      <c r="L332" t="str">
        <f>IF($C332="","",VLOOKUP($C332,'MASTER WITH SUPPLIERS'!$A:$S,13,FALSE))</f>
        <v/>
      </c>
      <c r="M332" t="str">
        <f>IF($C332="","",VLOOKUP($C332,'MASTER WITH SUPPLIERS'!$A:$S,14,FALSE))</f>
        <v/>
      </c>
      <c r="N332" t="str">
        <f>IF($C332="","",VLOOKUP($C332,'MASTER WITH SUPPLIERS'!$A:$S,15,FALSE))</f>
        <v/>
      </c>
      <c r="O332" t="str">
        <f>IF($C332="","",VLOOKUP($C332,'MASTER WITH SUPPLIERS'!$A:$S,16,FALSE))</f>
        <v/>
      </c>
      <c r="P332" t="str">
        <f>IF($C332="","",VLOOKUP($C332,'MASTER WITH SUPPLIERS'!$A:$S,17,FALSE))</f>
        <v/>
      </c>
      <c r="Q332" t="str">
        <f>IF($C332="","",VLOOKUP($C332,'MASTER WITH SUPPLIERS'!$A:$S,18,FALSE))</f>
        <v/>
      </c>
      <c r="R332" t="str">
        <f>IF($C332="","",VLOOKUP($C332,'MASTER WITH SUPPLIERS'!$A:$S,19,FALSE))</f>
        <v/>
      </c>
      <c r="S332" t="str">
        <f>IF($C332="","",VLOOKUP($C332,'MASTER WITH SUPPLIERS'!$A:$S,20,FALSE))</f>
        <v/>
      </c>
      <c r="T332" t="str">
        <f>IF($C332="","",VLOOKUP($C332,'MASTER WITH SUPPLIERS'!$A:$S,21,FALSE))</f>
        <v/>
      </c>
    </row>
    <row r="333" spans="4:20" x14ac:dyDescent="0.25">
      <c r="D333" t="str">
        <f>IF($C333="","",VLOOKUP($C333,'MASTER WITH SUPPLIERS'!$A:$S,3,FALSE))</f>
        <v/>
      </c>
      <c r="E333" t="str">
        <f>IF($C333="","",VLOOKUP($C333,'MASTER WITH SUPPLIERS'!$A:$S,6,FALSE))</f>
        <v/>
      </c>
      <c r="F333" t="str">
        <f>IF($C333="","",VLOOKUP($C333,'MASTER WITH SUPPLIERS'!$A:$S,7,FALSE))</f>
        <v/>
      </c>
      <c r="G333" t="str">
        <f>IF($C333="","",VLOOKUP($C333,'MASTER WITH SUPPLIERS'!$A:$S,8,FALSE))</f>
        <v/>
      </c>
      <c r="H333" t="str">
        <f>IF($C333="","",VLOOKUP($C333,'MASTER WITH SUPPLIERS'!$A:$S,9,FALSE))</f>
        <v/>
      </c>
      <c r="I333" t="str">
        <f>IF($C333="","",VLOOKUP($C333,'MASTER WITH SUPPLIERS'!$A:$S,10,FALSE))</f>
        <v/>
      </c>
      <c r="J333" t="str">
        <f>IF($C333="","",VLOOKUP($C333,'MASTER WITH SUPPLIERS'!$A:$S,11,FALSE))</f>
        <v/>
      </c>
      <c r="K333" t="str">
        <f>IF($C333="","",VLOOKUP($C333,'MASTER WITH SUPPLIERS'!$A:$S,12,FALSE))</f>
        <v/>
      </c>
      <c r="L333" t="str">
        <f>IF($C333="","",VLOOKUP($C333,'MASTER WITH SUPPLIERS'!$A:$S,13,FALSE))</f>
        <v/>
      </c>
      <c r="M333" t="str">
        <f>IF($C333="","",VLOOKUP($C333,'MASTER WITH SUPPLIERS'!$A:$S,14,FALSE))</f>
        <v/>
      </c>
      <c r="N333" t="str">
        <f>IF($C333="","",VLOOKUP($C333,'MASTER WITH SUPPLIERS'!$A:$S,15,FALSE))</f>
        <v/>
      </c>
      <c r="O333" t="str">
        <f>IF($C333="","",VLOOKUP($C333,'MASTER WITH SUPPLIERS'!$A:$S,16,FALSE))</f>
        <v/>
      </c>
      <c r="P333" t="str">
        <f>IF($C333="","",VLOOKUP($C333,'MASTER WITH SUPPLIERS'!$A:$S,17,FALSE))</f>
        <v/>
      </c>
      <c r="Q333" t="str">
        <f>IF($C333="","",VLOOKUP($C333,'MASTER WITH SUPPLIERS'!$A:$S,18,FALSE))</f>
        <v/>
      </c>
      <c r="R333" t="str">
        <f>IF($C333="","",VLOOKUP($C333,'MASTER WITH SUPPLIERS'!$A:$S,19,FALSE))</f>
        <v/>
      </c>
      <c r="S333" t="str">
        <f>IF($C333="","",VLOOKUP($C333,'MASTER WITH SUPPLIERS'!$A:$S,20,FALSE))</f>
        <v/>
      </c>
      <c r="T333" t="str">
        <f>IF($C333="","",VLOOKUP($C333,'MASTER WITH SUPPLIERS'!$A:$S,21,FALSE))</f>
        <v/>
      </c>
    </row>
    <row r="334" spans="4:20" x14ac:dyDescent="0.25">
      <c r="D334" t="str">
        <f>IF($C334="","",VLOOKUP($C334,'MASTER WITH SUPPLIERS'!$A:$S,3,FALSE))</f>
        <v/>
      </c>
      <c r="E334" t="str">
        <f>IF($C334="","",VLOOKUP($C334,'MASTER WITH SUPPLIERS'!$A:$S,6,FALSE))</f>
        <v/>
      </c>
      <c r="F334" t="str">
        <f>IF($C334="","",VLOOKUP($C334,'MASTER WITH SUPPLIERS'!$A:$S,7,FALSE))</f>
        <v/>
      </c>
      <c r="G334" t="str">
        <f>IF($C334="","",VLOOKUP($C334,'MASTER WITH SUPPLIERS'!$A:$S,8,FALSE))</f>
        <v/>
      </c>
      <c r="H334" t="str">
        <f>IF($C334="","",VLOOKUP($C334,'MASTER WITH SUPPLIERS'!$A:$S,9,FALSE))</f>
        <v/>
      </c>
      <c r="I334" t="str">
        <f>IF($C334="","",VLOOKUP($C334,'MASTER WITH SUPPLIERS'!$A:$S,10,FALSE))</f>
        <v/>
      </c>
      <c r="J334" t="str">
        <f>IF($C334="","",VLOOKUP($C334,'MASTER WITH SUPPLIERS'!$A:$S,11,FALSE))</f>
        <v/>
      </c>
      <c r="K334" t="str">
        <f>IF($C334="","",VLOOKUP($C334,'MASTER WITH SUPPLIERS'!$A:$S,12,FALSE))</f>
        <v/>
      </c>
      <c r="L334" t="str">
        <f>IF($C334="","",VLOOKUP($C334,'MASTER WITH SUPPLIERS'!$A:$S,13,FALSE))</f>
        <v/>
      </c>
      <c r="M334" t="str">
        <f>IF($C334="","",VLOOKUP($C334,'MASTER WITH SUPPLIERS'!$A:$S,14,FALSE))</f>
        <v/>
      </c>
      <c r="N334" t="str">
        <f>IF($C334="","",VLOOKUP($C334,'MASTER WITH SUPPLIERS'!$A:$S,15,FALSE))</f>
        <v/>
      </c>
      <c r="O334" t="str">
        <f>IF($C334="","",VLOOKUP($C334,'MASTER WITH SUPPLIERS'!$A:$S,16,FALSE))</f>
        <v/>
      </c>
      <c r="P334" t="str">
        <f>IF($C334="","",VLOOKUP($C334,'MASTER WITH SUPPLIERS'!$A:$S,17,FALSE))</f>
        <v/>
      </c>
      <c r="Q334" t="str">
        <f>IF($C334="","",VLOOKUP($C334,'MASTER WITH SUPPLIERS'!$A:$S,18,FALSE))</f>
        <v/>
      </c>
      <c r="R334" t="str">
        <f>IF($C334="","",VLOOKUP($C334,'MASTER WITH SUPPLIERS'!$A:$S,19,FALSE))</f>
        <v/>
      </c>
      <c r="S334" t="str">
        <f>IF($C334="","",VLOOKUP($C334,'MASTER WITH SUPPLIERS'!$A:$S,20,FALSE))</f>
        <v/>
      </c>
      <c r="T334" t="str">
        <f>IF($C334="","",VLOOKUP($C334,'MASTER WITH SUPPLIERS'!$A:$S,21,FALSE))</f>
        <v/>
      </c>
    </row>
    <row r="335" spans="4:20" x14ac:dyDescent="0.25">
      <c r="D335" t="str">
        <f>IF($C335="","",VLOOKUP($C335,'MASTER WITH SUPPLIERS'!$A:$S,3,FALSE))</f>
        <v/>
      </c>
      <c r="E335" t="str">
        <f>IF($C335="","",VLOOKUP($C335,'MASTER WITH SUPPLIERS'!$A:$S,6,FALSE))</f>
        <v/>
      </c>
      <c r="F335" t="str">
        <f>IF($C335="","",VLOOKUP($C335,'MASTER WITH SUPPLIERS'!$A:$S,7,FALSE))</f>
        <v/>
      </c>
      <c r="G335" t="str">
        <f>IF($C335="","",VLOOKUP($C335,'MASTER WITH SUPPLIERS'!$A:$S,8,FALSE))</f>
        <v/>
      </c>
      <c r="H335" t="str">
        <f>IF($C335="","",VLOOKUP($C335,'MASTER WITH SUPPLIERS'!$A:$S,9,FALSE))</f>
        <v/>
      </c>
      <c r="I335" t="str">
        <f>IF($C335="","",VLOOKUP($C335,'MASTER WITH SUPPLIERS'!$A:$S,10,FALSE))</f>
        <v/>
      </c>
      <c r="J335" t="str">
        <f>IF($C335="","",VLOOKUP($C335,'MASTER WITH SUPPLIERS'!$A:$S,11,FALSE))</f>
        <v/>
      </c>
      <c r="K335" t="str">
        <f>IF($C335="","",VLOOKUP($C335,'MASTER WITH SUPPLIERS'!$A:$S,12,FALSE))</f>
        <v/>
      </c>
      <c r="L335" t="str">
        <f>IF($C335="","",VLOOKUP($C335,'MASTER WITH SUPPLIERS'!$A:$S,13,FALSE))</f>
        <v/>
      </c>
      <c r="M335" t="str">
        <f>IF($C335="","",VLOOKUP($C335,'MASTER WITH SUPPLIERS'!$A:$S,14,FALSE))</f>
        <v/>
      </c>
      <c r="N335" t="str">
        <f>IF($C335="","",VLOOKUP($C335,'MASTER WITH SUPPLIERS'!$A:$S,15,FALSE))</f>
        <v/>
      </c>
      <c r="O335" t="str">
        <f>IF($C335="","",VLOOKUP($C335,'MASTER WITH SUPPLIERS'!$A:$S,16,FALSE))</f>
        <v/>
      </c>
      <c r="P335" t="str">
        <f>IF($C335="","",VLOOKUP($C335,'MASTER WITH SUPPLIERS'!$A:$S,17,FALSE))</f>
        <v/>
      </c>
      <c r="Q335" t="str">
        <f>IF($C335="","",VLOOKUP($C335,'MASTER WITH SUPPLIERS'!$A:$S,18,FALSE))</f>
        <v/>
      </c>
      <c r="R335" t="str">
        <f>IF($C335="","",VLOOKUP($C335,'MASTER WITH SUPPLIERS'!$A:$S,19,FALSE))</f>
        <v/>
      </c>
      <c r="S335" t="str">
        <f>IF($C335="","",VLOOKUP($C335,'MASTER WITH SUPPLIERS'!$A:$S,20,FALSE))</f>
        <v/>
      </c>
      <c r="T335" t="str">
        <f>IF($C335="","",VLOOKUP($C335,'MASTER WITH SUPPLIERS'!$A:$S,21,FALSE))</f>
        <v/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23"/>
  <sheetViews>
    <sheetView zoomScaleNormal="100" workbookViewId="0">
      <pane ySplit="1" topLeftCell="A2" activePane="bottomLeft" state="frozen"/>
      <selection pane="bottomLeft" activeCell="A124" sqref="A124"/>
    </sheetView>
  </sheetViews>
  <sheetFormatPr defaultRowHeight="15.75" x14ac:dyDescent="0.25"/>
  <cols>
    <col min="1" max="1" width="44.28515625" style="4" customWidth="1"/>
    <col min="2" max="2" width="21.85546875" style="4" hidden="1" customWidth="1"/>
    <col min="3" max="3" width="24.28515625" style="4" hidden="1" customWidth="1"/>
    <col min="4" max="19" width="5.5703125" style="2" customWidth="1"/>
    <col min="20" max="20" width="5.5703125" style="4" customWidth="1"/>
    <col min="21" max="21" width="6.28515625" style="4" customWidth="1"/>
    <col min="22" max="16384" width="9.140625" style="4"/>
  </cols>
  <sheetData>
    <row r="1" spans="1:21" s="2" customFormat="1" ht="80.25" customHeight="1" x14ac:dyDescent="0.25">
      <c r="A1" s="3" t="s">
        <v>76</v>
      </c>
      <c r="B1" s="6" t="s">
        <v>1</v>
      </c>
      <c r="C1" s="6" t="s">
        <v>2</v>
      </c>
      <c r="D1" s="55" t="s">
        <v>3</v>
      </c>
      <c r="E1" s="55" t="s">
        <v>124</v>
      </c>
      <c r="F1" s="55" t="s">
        <v>4</v>
      </c>
      <c r="G1" s="55" t="s">
        <v>78</v>
      </c>
      <c r="H1" s="55" t="s">
        <v>44</v>
      </c>
      <c r="I1" s="55" t="s">
        <v>79</v>
      </c>
      <c r="J1" s="55" t="s">
        <v>80</v>
      </c>
      <c r="K1" s="55" t="s">
        <v>81</v>
      </c>
      <c r="L1" s="55" t="s">
        <v>82</v>
      </c>
      <c r="M1" s="55" t="s">
        <v>83</v>
      </c>
      <c r="N1" s="55" t="s">
        <v>84</v>
      </c>
      <c r="O1" s="55" t="s">
        <v>85</v>
      </c>
      <c r="P1" s="55" t="s">
        <v>5</v>
      </c>
      <c r="Q1" s="55" t="s">
        <v>86</v>
      </c>
      <c r="R1" s="55" t="s">
        <v>6</v>
      </c>
      <c r="S1" s="26" t="s">
        <v>75</v>
      </c>
      <c r="T1" s="55" t="s">
        <v>128</v>
      </c>
      <c r="U1" s="1" t="s">
        <v>127</v>
      </c>
    </row>
    <row r="2" spans="1:21" ht="16.899999999999999" customHeight="1" x14ac:dyDescent="0.25">
      <c r="A2" s="6" t="s">
        <v>27</v>
      </c>
      <c r="B2" s="5" t="s">
        <v>15</v>
      </c>
      <c r="C2" s="5" t="s">
        <v>28</v>
      </c>
      <c r="D2" s="9" t="s">
        <v>55</v>
      </c>
      <c r="E2" s="1" t="s">
        <v>55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0"/>
      <c r="R2" s="9"/>
      <c r="S2" s="1" t="s">
        <v>55</v>
      </c>
      <c r="T2" s="17"/>
      <c r="U2" s="5"/>
    </row>
    <row r="3" spans="1:21" ht="16.899999999999999" customHeight="1" x14ac:dyDescent="0.25">
      <c r="A3" s="29" t="s">
        <v>274</v>
      </c>
      <c r="B3" s="5" t="s">
        <v>16</v>
      </c>
      <c r="C3" s="5" t="s">
        <v>17</v>
      </c>
      <c r="D3" s="9" t="s">
        <v>55</v>
      </c>
      <c r="E3" s="1" t="s">
        <v>55</v>
      </c>
      <c r="F3" s="9"/>
      <c r="G3" s="9"/>
      <c r="H3" s="9"/>
      <c r="I3" s="9"/>
      <c r="J3" s="9"/>
      <c r="K3" s="9"/>
      <c r="L3" s="9"/>
      <c r="M3" s="9"/>
      <c r="N3" s="9"/>
      <c r="O3" s="9" t="s">
        <v>56</v>
      </c>
      <c r="P3" s="9"/>
      <c r="Q3" s="10"/>
      <c r="R3" s="9"/>
      <c r="S3" s="1" t="s">
        <v>55</v>
      </c>
      <c r="T3" s="17"/>
      <c r="U3" s="5"/>
    </row>
    <row r="4" spans="1:21" ht="16.899999999999999" customHeight="1" x14ac:dyDescent="0.25">
      <c r="A4" s="17" t="s">
        <v>46</v>
      </c>
      <c r="B4" s="5" t="s">
        <v>15</v>
      </c>
      <c r="C4" s="5" t="s">
        <v>28</v>
      </c>
      <c r="D4" s="9" t="s">
        <v>55</v>
      </c>
      <c r="E4" s="1" t="s">
        <v>55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0"/>
      <c r="R4" s="9"/>
      <c r="S4" s="1" t="s">
        <v>55</v>
      </c>
      <c r="T4" s="5"/>
      <c r="U4" s="5"/>
    </row>
    <row r="5" spans="1:21" ht="16.899999999999999" customHeight="1" x14ac:dyDescent="0.25">
      <c r="A5" s="17" t="s">
        <v>53</v>
      </c>
      <c r="B5" s="5" t="s">
        <v>165</v>
      </c>
      <c r="C5" s="5" t="s">
        <v>41</v>
      </c>
      <c r="D5" s="1" t="s">
        <v>54</v>
      </c>
      <c r="E5" s="9" t="s">
        <v>93</v>
      </c>
      <c r="F5" s="9" t="s">
        <v>93</v>
      </c>
      <c r="G5" s="9" t="s">
        <v>93</v>
      </c>
      <c r="H5" s="9" t="s">
        <v>93</v>
      </c>
      <c r="I5" s="9" t="s">
        <v>93</v>
      </c>
      <c r="J5" s="9" t="s">
        <v>93</v>
      </c>
      <c r="K5" s="9" t="s">
        <v>93</v>
      </c>
      <c r="L5" s="9" t="s">
        <v>93</v>
      </c>
      <c r="M5" s="9" t="s">
        <v>93</v>
      </c>
      <c r="N5" s="9" t="s">
        <v>93</v>
      </c>
      <c r="O5" s="9" t="s">
        <v>93</v>
      </c>
      <c r="P5" s="9" t="s">
        <v>93</v>
      </c>
      <c r="Q5" s="9" t="s">
        <v>93</v>
      </c>
      <c r="R5" s="9" t="s">
        <v>93</v>
      </c>
      <c r="S5" s="1" t="s">
        <v>54</v>
      </c>
      <c r="T5" s="5"/>
      <c r="U5" s="5"/>
    </row>
    <row r="6" spans="1:21" ht="16.899999999999999" customHeight="1" x14ac:dyDescent="0.25">
      <c r="A6" s="44" t="s">
        <v>18</v>
      </c>
      <c r="B6" s="5" t="s">
        <v>16</v>
      </c>
      <c r="C6" s="5" t="s">
        <v>408</v>
      </c>
      <c r="D6" s="9" t="s">
        <v>55</v>
      </c>
      <c r="E6" s="1" t="s">
        <v>55</v>
      </c>
      <c r="F6" s="9" t="s">
        <v>93</v>
      </c>
      <c r="G6" s="9" t="s">
        <v>93</v>
      </c>
      <c r="H6" s="9" t="s">
        <v>93</v>
      </c>
      <c r="I6" s="9" t="s">
        <v>93</v>
      </c>
      <c r="J6" s="1"/>
      <c r="K6" s="9" t="s">
        <v>93</v>
      </c>
      <c r="L6" s="9" t="s">
        <v>93</v>
      </c>
      <c r="M6" s="9" t="s">
        <v>93</v>
      </c>
      <c r="N6" s="9"/>
      <c r="O6" s="1"/>
      <c r="P6" s="9" t="s">
        <v>93</v>
      </c>
      <c r="Q6" s="9" t="s">
        <v>93</v>
      </c>
      <c r="R6" s="9" t="s">
        <v>93</v>
      </c>
      <c r="S6" s="1" t="s">
        <v>55</v>
      </c>
      <c r="T6" s="17"/>
      <c r="U6" s="5"/>
    </row>
    <row r="7" spans="1:21" ht="16.899999999999999" customHeight="1" x14ac:dyDescent="0.25">
      <c r="A7" s="5" t="s">
        <v>18</v>
      </c>
      <c r="B7" s="5" t="s">
        <v>16</v>
      </c>
      <c r="C7" s="5" t="s">
        <v>19</v>
      </c>
      <c r="D7" s="9" t="s">
        <v>55</v>
      </c>
      <c r="E7" s="1" t="s">
        <v>55</v>
      </c>
      <c r="F7" s="9" t="s">
        <v>93</v>
      </c>
      <c r="G7" s="9" t="s">
        <v>56</v>
      </c>
      <c r="H7" s="9" t="s">
        <v>93</v>
      </c>
      <c r="I7" s="9" t="s">
        <v>93</v>
      </c>
      <c r="J7" s="1" t="s">
        <v>56</v>
      </c>
      <c r="K7" s="9" t="s">
        <v>93</v>
      </c>
      <c r="L7" s="9" t="s">
        <v>93</v>
      </c>
      <c r="M7" s="9" t="s">
        <v>93</v>
      </c>
      <c r="N7" s="1"/>
      <c r="O7" s="1" t="s">
        <v>56</v>
      </c>
      <c r="P7" s="9" t="s">
        <v>93</v>
      </c>
      <c r="Q7" s="9" t="s">
        <v>93</v>
      </c>
      <c r="R7" s="9" t="s">
        <v>93</v>
      </c>
      <c r="S7" s="1" t="s">
        <v>55</v>
      </c>
      <c r="T7" s="17"/>
      <c r="U7" s="5"/>
    </row>
    <row r="8" spans="1:21" ht="16.899999999999999" customHeight="1" x14ac:dyDescent="0.25">
      <c r="A8" s="5" t="s">
        <v>18</v>
      </c>
      <c r="B8" s="5" t="s">
        <v>16</v>
      </c>
      <c r="C8" s="5" t="s">
        <v>16</v>
      </c>
      <c r="D8" s="9" t="s">
        <v>55</v>
      </c>
      <c r="E8" s="1" t="s">
        <v>55</v>
      </c>
      <c r="F8" s="9"/>
      <c r="G8" s="9"/>
      <c r="H8" s="9"/>
      <c r="I8" s="9"/>
      <c r="J8" s="1"/>
      <c r="K8" s="9"/>
      <c r="L8" s="9"/>
      <c r="M8" s="9"/>
      <c r="N8" s="9"/>
      <c r="O8" s="1" t="s">
        <v>56</v>
      </c>
      <c r="P8" s="9"/>
      <c r="Q8" s="9"/>
      <c r="R8" s="9"/>
      <c r="S8" s="1" t="s">
        <v>55</v>
      </c>
      <c r="T8" s="50" t="s">
        <v>55</v>
      </c>
      <c r="U8" s="5"/>
    </row>
    <row r="9" spans="1:21" ht="16.899999999999999" customHeight="1" x14ac:dyDescent="0.25">
      <c r="A9" s="17" t="s">
        <v>96</v>
      </c>
      <c r="B9" s="5" t="s">
        <v>16</v>
      </c>
      <c r="C9" s="5" t="s">
        <v>180</v>
      </c>
      <c r="D9" s="9" t="s">
        <v>55</v>
      </c>
      <c r="E9" s="1" t="s">
        <v>55</v>
      </c>
      <c r="F9" s="9" t="s">
        <v>93</v>
      </c>
      <c r="G9" s="9" t="s">
        <v>56</v>
      </c>
      <c r="H9" s="9" t="s">
        <v>93</v>
      </c>
      <c r="I9" s="9" t="s">
        <v>93</v>
      </c>
      <c r="J9" s="9" t="s">
        <v>56</v>
      </c>
      <c r="K9" s="9" t="s">
        <v>93</v>
      </c>
      <c r="L9" s="9" t="s">
        <v>93</v>
      </c>
      <c r="M9" s="9" t="s">
        <v>93</v>
      </c>
      <c r="N9" s="1" t="s">
        <v>56</v>
      </c>
      <c r="O9" s="9"/>
      <c r="P9" s="9" t="s">
        <v>93</v>
      </c>
      <c r="Q9" s="9" t="s">
        <v>93</v>
      </c>
      <c r="R9" s="9" t="s">
        <v>93</v>
      </c>
      <c r="S9" s="1" t="s">
        <v>55</v>
      </c>
      <c r="T9" s="17"/>
      <c r="U9" s="5"/>
    </row>
    <row r="10" spans="1:21" ht="16.899999999999999" customHeight="1" x14ac:dyDescent="0.25">
      <c r="A10" s="5" t="s">
        <v>11</v>
      </c>
      <c r="B10" s="5" t="s">
        <v>45</v>
      </c>
      <c r="C10" s="5" t="s">
        <v>45</v>
      </c>
      <c r="D10" s="1" t="s">
        <v>54</v>
      </c>
      <c r="E10" s="9" t="s">
        <v>93</v>
      </c>
      <c r="F10" s="9" t="s">
        <v>93</v>
      </c>
      <c r="G10" s="9" t="s">
        <v>93</v>
      </c>
      <c r="H10" s="9" t="s">
        <v>93</v>
      </c>
      <c r="I10" s="9" t="s">
        <v>93</v>
      </c>
      <c r="J10" s="9" t="s">
        <v>93</v>
      </c>
      <c r="K10" s="9" t="s">
        <v>93</v>
      </c>
      <c r="L10" s="9" t="s">
        <v>93</v>
      </c>
      <c r="M10" s="9" t="s">
        <v>93</v>
      </c>
      <c r="N10" s="9" t="s">
        <v>93</v>
      </c>
      <c r="O10" s="9" t="s">
        <v>93</v>
      </c>
      <c r="P10" s="9" t="s">
        <v>93</v>
      </c>
      <c r="Q10" s="9" t="s">
        <v>93</v>
      </c>
      <c r="R10" s="9" t="s">
        <v>93</v>
      </c>
      <c r="S10" s="1" t="s">
        <v>55</v>
      </c>
      <c r="T10" s="17"/>
      <c r="U10" s="5"/>
    </row>
    <row r="11" spans="1:21" ht="16.899999999999999" customHeight="1" x14ac:dyDescent="0.25">
      <c r="A11" s="5" t="s">
        <v>155</v>
      </c>
      <c r="B11" s="5" t="s">
        <v>45</v>
      </c>
      <c r="C11" s="5" t="s">
        <v>115</v>
      </c>
      <c r="D11" s="1" t="s">
        <v>55</v>
      </c>
      <c r="E11" s="9"/>
      <c r="F11" s="9"/>
      <c r="G11" s="9"/>
      <c r="H11" s="9"/>
      <c r="I11" s="9"/>
      <c r="J11" s="9" t="s">
        <v>55</v>
      </c>
      <c r="K11" s="9"/>
      <c r="L11" s="9"/>
      <c r="M11" s="9"/>
      <c r="N11" s="9"/>
      <c r="O11" s="9"/>
      <c r="P11" s="9"/>
      <c r="Q11" s="9"/>
      <c r="R11" s="9"/>
      <c r="S11" s="1" t="s">
        <v>55</v>
      </c>
      <c r="T11" s="5"/>
      <c r="U11" s="5"/>
    </row>
    <row r="12" spans="1:21" ht="16.899999999999999" customHeight="1" x14ac:dyDescent="0.25">
      <c r="A12" s="17" t="s">
        <v>38</v>
      </c>
      <c r="B12" s="5" t="s">
        <v>36</v>
      </c>
      <c r="C12" s="5" t="s">
        <v>71</v>
      </c>
      <c r="D12" s="9" t="s">
        <v>55</v>
      </c>
      <c r="E12" s="1" t="s">
        <v>55</v>
      </c>
      <c r="F12" s="9" t="s">
        <v>93</v>
      </c>
      <c r="G12" s="1" t="s">
        <v>55</v>
      </c>
      <c r="H12" s="9" t="s">
        <v>93</v>
      </c>
      <c r="I12" s="9" t="s">
        <v>93</v>
      </c>
      <c r="J12" s="1" t="s">
        <v>55</v>
      </c>
      <c r="K12" s="9" t="s">
        <v>93</v>
      </c>
      <c r="L12" s="9" t="s">
        <v>93</v>
      </c>
      <c r="M12" s="9" t="s">
        <v>93</v>
      </c>
      <c r="N12" s="9" t="s">
        <v>93</v>
      </c>
      <c r="O12" s="9" t="s">
        <v>93</v>
      </c>
      <c r="P12" s="9" t="s">
        <v>93</v>
      </c>
      <c r="Q12" s="9" t="s">
        <v>93</v>
      </c>
      <c r="R12" s="9" t="s">
        <v>93</v>
      </c>
      <c r="S12" s="1" t="s">
        <v>55</v>
      </c>
      <c r="T12" s="5"/>
      <c r="U12" s="5"/>
    </row>
    <row r="13" spans="1:21" ht="16.899999999999999" customHeight="1" x14ac:dyDescent="0.25">
      <c r="A13" s="5" t="s">
        <v>285</v>
      </c>
      <c r="B13" s="5" t="s">
        <v>15</v>
      </c>
      <c r="C13" s="5" t="s">
        <v>15</v>
      </c>
      <c r="D13" s="1" t="s">
        <v>54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1" t="s">
        <v>54</v>
      </c>
      <c r="T13" s="5"/>
      <c r="U13" s="5"/>
    </row>
    <row r="14" spans="1:21" ht="16.899999999999999" customHeight="1" x14ac:dyDescent="0.25">
      <c r="A14" s="5" t="s">
        <v>134</v>
      </c>
      <c r="B14" s="5" t="s">
        <v>15</v>
      </c>
      <c r="C14" s="5" t="s">
        <v>15</v>
      </c>
      <c r="D14" s="1" t="s">
        <v>54</v>
      </c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1" t="s">
        <v>55</v>
      </c>
      <c r="T14" s="17"/>
      <c r="U14" s="5"/>
    </row>
    <row r="15" spans="1:21" ht="16.899999999999999" customHeight="1" x14ac:dyDescent="0.25">
      <c r="A15" s="5" t="s">
        <v>73</v>
      </c>
      <c r="B15" s="5" t="s">
        <v>15</v>
      </c>
      <c r="C15" s="5" t="s">
        <v>15</v>
      </c>
      <c r="D15" s="9" t="s">
        <v>55</v>
      </c>
      <c r="E15" s="1" t="s">
        <v>55</v>
      </c>
      <c r="F15" s="9" t="s">
        <v>93</v>
      </c>
      <c r="G15" s="9" t="s">
        <v>93</v>
      </c>
      <c r="H15" s="9" t="s">
        <v>93</v>
      </c>
      <c r="I15" s="9" t="s">
        <v>93</v>
      </c>
      <c r="J15" s="9" t="s">
        <v>93</v>
      </c>
      <c r="K15" s="9" t="s">
        <v>93</v>
      </c>
      <c r="L15" s="9" t="s">
        <v>93</v>
      </c>
      <c r="M15" s="9" t="s">
        <v>93</v>
      </c>
      <c r="N15" s="1" t="s">
        <v>55</v>
      </c>
      <c r="O15" s="9" t="s">
        <v>93</v>
      </c>
      <c r="P15" s="9" t="s">
        <v>93</v>
      </c>
      <c r="Q15" s="9" t="s">
        <v>93</v>
      </c>
      <c r="R15" s="9" t="s">
        <v>55</v>
      </c>
      <c r="S15" s="1" t="s">
        <v>54</v>
      </c>
      <c r="T15" s="5" t="s">
        <v>54</v>
      </c>
      <c r="U15" s="5" t="s">
        <v>54</v>
      </c>
    </row>
    <row r="16" spans="1:21" ht="16.899999999999999" customHeight="1" x14ac:dyDescent="0.25">
      <c r="A16" s="17" t="s">
        <v>133</v>
      </c>
      <c r="B16" s="5" t="s">
        <v>20</v>
      </c>
      <c r="C16" s="5" t="s">
        <v>20</v>
      </c>
      <c r="D16" s="9" t="s">
        <v>54</v>
      </c>
      <c r="E16" s="9" t="s">
        <v>93</v>
      </c>
      <c r="F16" s="9" t="s">
        <v>93</v>
      </c>
      <c r="G16" s="9" t="s">
        <v>93</v>
      </c>
      <c r="H16" s="9" t="s">
        <v>93</v>
      </c>
      <c r="I16" s="9" t="s">
        <v>93</v>
      </c>
      <c r="J16" s="9" t="s">
        <v>93</v>
      </c>
      <c r="K16" s="9" t="s">
        <v>93</v>
      </c>
      <c r="L16" s="9" t="s">
        <v>93</v>
      </c>
      <c r="M16" s="9" t="s">
        <v>93</v>
      </c>
      <c r="N16" s="9" t="s">
        <v>93</v>
      </c>
      <c r="O16" s="9" t="s">
        <v>93</v>
      </c>
      <c r="P16" s="9" t="s">
        <v>93</v>
      </c>
      <c r="Q16" s="9" t="s">
        <v>93</v>
      </c>
      <c r="R16" s="9"/>
      <c r="S16" s="1" t="s">
        <v>54</v>
      </c>
      <c r="T16" s="5"/>
      <c r="U16" s="5"/>
    </row>
    <row r="17" spans="1:21" ht="16.899999999999999" customHeight="1" x14ac:dyDescent="0.25">
      <c r="A17" s="5" t="s">
        <v>410</v>
      </c>
      <c r="B17" s="5" t="s">
        <v>261</v>
      </c>
      <c r="C17" s="5"/>
      <c r="D17" s="1" t="s">
        <v>54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 t="s">
        <v>54</v>
      </c>
      <c r="T17" s="5"/>
      <c r="U17" s="5"/>
    </row>
    <row r="18" spans="1:21" ht="16.899999999999999" customHeight="1" x14ac:dyDescent="0.25">
      <c r="A18" s="6" t="s">
        <v>169</v>
      </c>
      <c r="B18" s="5" t="s">
        <v>45</v>
      </c>
      <c r="C18" s="5" t="s">
        <v>10</v>
      </c>
      <c r="D18" s="9" t="s">
        <v>55</v>
      </c>
      <c r="E18" s="9" t="s">
        <v>55</v>
      </c>
      <c r="F18" s="9"/>
      <c r="G18" s="9"/>
      <c r="H18" s="9"/>
      <c r="I18" s="9"/>
      <c r="J18" s="9"/>
      <c r="K18" s="9"/>
      <c r="L18" s="9"/>
      <c r="M18" s="9"/>
      <c r="N18" s="9" t="s">
        <v>55</v>
      </c>
      <c r="O18" s="9"/>
      <c r="P18" s="9"/>
      <c r="Q18" s="9"/>
      <c r="R18" s="9"/>
      <c r="S18" s="1" t="s">
        <v>55</v>
      </c>
      <c r="T18" s="5"/>
      <c r="U18" s="5"/>
    </row>
    <row r="19" spans="1:21" ht="16.899999999999999" customHeight="1" x14ac:dyDescent="0.25">
      <c r="A19" s="6" t="s">
        <v>140</v>
      </c>
      <c r="B19" s="5" t="s">
        <v>45</v>
      </c>
      <c r="C19" s="5" t="s">
        <v>10</v>
      </c>
      <c r="D19" s="9" t="s">
        <v>55</v>
      </c>
      <c r="E19" s="9" t="s">
        <v>55</v>
      </c>
      <c r="F19" s="9"/>
      <c r="G19" s="9"/>
      <c r="H19" s="9"/>
      <c r="I19" s="9"/>
      <c r="J19" s="9"/>
      <c r="K19" s="9"/>
      <c r="L19" s="9"/>
      <c r="M19" s="9"/>
      <c r="N19" s="9" t="s">
        <v>55</v>
      </c>
      <c r="O19" s="9"/>
      <c r="P19" s="9"/>
      <c r="Q19" s="9"/>
      <c r="R19" s="9"/>
      <c r="S19" s="1" t="s">
        <v>55</v>
      </c>
      <c r="T19" s="5"/>
      <c r="U19" s="5"/>
    </row>
    <row r="20" spans="1:21" ht="16.899999999999999" customHeight="1" x14ac:dyDescent="0.25">
      <c r="A20" s="5" t="s">
        <v>69</v>
      </c>
      <c r="B20" s="5" t="s">
        <v>15</v>
      </c>
      <c r="C20" s="5" t="s">
        <v>15</v>
      </c>
      <c r="D20" s="9" t="s">
        <v>55</v>
      </c>
      <c r="E20" s="1"/>
      <c r="F20" s="9"/>
      <c r="G20" s="9"/>
      <c r="H20" s="9"/>
      <c r="I20" s="9"/>
      <c r="J20" s="9"/>
      <c r="K20" s="9"/>
      <c r="L20" s="9"/>
      <c r="M20" s="9"/>
      <c r="N20" s="1" t="s">
        <v>55</v>
      </c>
      <c r="O20" s="9"/>
      <c r="P20" s="9"/>
      <c r="Q20" s="9"/>
      <c r="R20" s="9"/>
      <c r="S20" s="1" t="s">
        <v>55</v>
      </c>
      <c r="T20" s="5"/>
      <c r="U20" s="5"/>
    </row>
    <row r="21" spans="1:21" ht="16.899999999999999" customHeight="1" x14ac:dyDescent="0.25">
      <c r="A21" s="17" t="s">
        <v>24</v>
      </c>
      <c r="B21" s="5" t="s">
        <v>112</v>
      </c>
      <c r="C21" s="5" t="s">
        <v>25</v>
      </c>
      <c r="D21" s="9" t="s">
        <v>55</v>
      </c>
      <c r="E21" s="9" t="s">
        <v>93</v>
      </c>
      <c r="F21" s="9" t="s">
        <v>93</v>
      </c>
      <c r="G21" s="9" t="s">
        <v>93</v>
      </c>
      <c r="H21" s="9" t="s">
        <v>93</v>
      </c>
      <c r="I21" s="9" t="s">
        <v>93</v>
      </c>
      <c r="J21" s="1" t="s">
        <v>55</v>
      </c>
      <c r="K21" s="9" t="s">
        <v>93</v>
      </c>
      <c r="L21" s="9" t="s">
        <v>93</v>
      </c>
      <c r="M21" s="9" t="s">
        <v>93</v>
      </c>
      <c r="N21" s="9" t="s">
        <v>93</v>
      </c>
      <c r="O21" s="9" t="s">
        <v>93</v>
      </c>
      <c r="P21" s="9" t="s">
        <v>93</v>
      </c>
      <c r="Q21" s="9" t="s">
        <v>93</v>
      </c>
      <c r="R21" s="1"/>
      <c r="S21" s="1" t="s">
        <v>55</v>
      </c>
      <c r="T21" s="5"/>
      <c r="U21" s="5"/>
    </row>
    <row r="22" spans="1:21" ht="16.899999999999999" customHeight="1" x14ac:dyDescent="0.25">
      <c r="A22" s="6" t="s">
        <v>288</v>
      </c>
      <c r="B22" s="5" t="s">
        <v>20</v>
      </c>
      <c r="C22" s="5" t="s">
        <v>289</v>
      </c>
      <c r="D22" s="9" t="s">
        <v>55</v>
      </c>
      <c r="E22" s="9"/>
      <c r="F22" s="9"/>
      <c r="G22" s="9"/>
      <c r="H22" s="9"/>
      <c r="I22" s="9"/>
      <c r="J22" s="1" t="s">
        <v>55</v>
      </c>
      <c r="K22" s="9"/>
      <c r="L22" s="9"/>
      <c r="M22" s="9"/>
      <c r="N22" s="9"/>
      <c r="O22" s="9"/>
      <c r="P22" s="9"/>
      <c r="Q22" s="9"/>
      <c r="R22" s="9"/>
      <c r="S22" s="1"/>
      <c r="T22" s="5"/>
      <c r="U22" s="5"/>
    </row>
    <row r="23" spans="1:21" ht="16.899999999999999" customHeight="1" x14ac:dyDescent="0.25">
      <c r="A23" s="6" t="s">
        <v>136</v>
      </c>
      <c r="B23" s="5" t="s">
        <v>20</v>
      </c>
      <c r="C23" s="5" t="s">
        <v>138</v>
      </c>
      <c r="D23" s="9" t="s">
        <v>54</v>
      </c>
      <c r="E23" s="9"/>
      <c r="F23" s="9"/>
      <c r="G23" s="9"/>
      <c r="H23" s="9"/>
      <c r="I23" s="9"/>
      <c r="J23" s="1"/>
      <c r="K23" s="9"/>
      <c r="L23" s="9"/>
      <c r="M23" s="9"/>
      <c r="N23" s="9"/>
      <c r="O23" s="9"/>
      <c r="P23" s="9"/>
      <c r="Q23" s="9"/>
      <c r="R23" s="9"/>
      <c r="S23" s="1" t="s">
        <v>55</v>
      </c>
      <c r="T23" s="5"/>
      <c r="U23" s="5"/>
    </row>
    <row r="24" spans="1:21" ht="16.899999999999999" customHeight="1" x14ac:dyDescent="0.25">
      <c r="A24" s="6" t="s">
        <v>135</v>
      </c>
      <c r="B24" s="5" t="s">
        <v>20</v>
      </c>
      <c r="C24" s="5" t="s">
        <v>137</v>
      </c>
      <c r="D24" s="9" t="s">
        <v>55</v>
      </c>
      <c r="E24" s="9" t="s">
        <v>93</v>
      </c>
      <c r="F24" s="9" t="s">
        <v>93</v>
      </c>
      <c r="G24" s="9" t="s">
        <v>93</v>
      </c>
      <c r="H24" s="9" t="s">
        <v>93</v>
      </c>
      <c r="I24" s="9" t="s">
        <v>93</v>
      </c>
      <c r="J24" s="1" t="s">
        <v>55</v>
      </c>
      <c r="K24" s="9" t="s">
        <v>93</v>
      </c>
      <c r="L24" s="9" t="s">
        <v>93</v>
      </c>
      <c r="M24" s="9" t="s">
        <v>93</v>
      </c>
      <c r="N24" s="9" t="s">
        <v>93</v>
      </c>
      <c r="O24" s="9" t="s">
        <v>93</v>
      </c>
      <c r="P24" s="9" t="s">
        <v>93</v>
      </c>
      <c r="Q24" s="9" t="s">
        <v>93</v>
      </c>
      <c r="R24" s="9" t="s">
        <v>93</v>
      </c>
      <c r="S24" s="1" t="s">
        <v>55</v>
      </c>
      <c r="T24" s="5"/>
      <c r="U24" s="5"/>
    </row>
    <row r="25" spans="1:21" ht="16.899999999999999" customHeight="1" x14ac:dyDescent="0.25">
      <c r="A25" s="5" t="s">
        <v>266</v>
      </c>
      <c r="B25" s="5" t="s">
        <v>20</v>
      </c>
      <c r="C25" s="5" t="s">
        <v>20</v>
      </c>
      <c r="D25" s="9" t="s">
        <v>55</v>
      </c>
      <c r="E25" s="9"/>
      <c r="F25" s="9"/>
      <c r="G25" s="9"/>
      <c r="H25" s="9"/>
      <c r="I25" s="9"/>
      <c r="J25" s="1" t="s">
        <v>55</v>
      </c>
      <c r="K25" s="9"/>
      <c r="L25" s="9"/>
      <c r="M25" s="9"/>
      <c r="N25" s="9"/>
      <c r="O25" s="9"/>
      <c r="P25" s="9"/>
      <c r="Q25" s="9"/>
      <c r="R25" s="9"/>
      <c r="S25" s="1" t="s">
        <v>55</v>
      </c>
      <c r="T25" s="5"/>
      <c r="U25" s="5"/>
    </row>
    <row r="26" spans="1:21" ht="16.899999999999999" customHeight="1" x14ac:dyDescent="0.25">
      <c r="A26" s="5" t="s">
        <v>286</v>
      </c>
      <c r="B26" s="5" t="s">
        <v>261</v>
      </c>
      <c r="C26" s="5"/>
      <c r="D26" s="9" t="s">
        <v>55</v>
      </c>
      <c r="E26" s="9"/>
      <c r="F26" s="9"/>
      <c r="G26" s="9"/>
      <c r="H26" s="9"/>
      <c r="I26" s="9"/>
      <c r="J26" s="1" t="s">
        <v>55</v>
      </c>
      <c r="K26" s="9"/>
      <c r="L26" s="9"/>
      <c r="M26" s="9"/>
      <c r="N26" s="9"/>
      <c r="O26" s="9"/>
      <c r="P26" s="9"/>
      <c r="Q26" s="9"/>
      <c r="R26" s="9"/>
      <c r="S26" s="1" t="s">
        <v>55</v>
      </c>
      <c r="T26" s="5"/>
      <c r="U26" s="5"/>
    </row>
    <row r="27" spans="1:21" ht="16.899999999999999" customHeight="1" x14ac:dyDescent="0.25">
      <c r="A27" s="5" t="s">
        <v>66</v>
      </c>
      <c r="B27" s="5" t="s">
        <v>15</v>
      </c>
      <c r="C27" s="5" t="s">
        <v>15</v>
      </c>
      <c r="D27" s="9" t="s">
        <v>55</v>
      </c>
      <c r="E27" s="1" t="s">
        <v>55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1" t="s">
        <v>54</v>
      </c>
      <c r="T27" s="5"/>
      <c r="U27" s="5" t="s">
        <v>55</v>
      </c>
    </row>
    <row r="28" spans="1:21" ht="16.899999999999999" customHeight="1" x14ac:dyDescent="0.25">
      <c r="A28" s="17" t="s">
        <v>417</v>
      </c>
      <c r="B28" s="5" t="s">
        <v>15</v>
      </c>
      <c r="C28" s="5" t="s">
        <v>414</v>
      </c>
      <c r="D28" s="9" t="s">
        <v>54</v>
      </c>
      <c r="E28" s="1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1" t="s">
        <v>54</v>
      </c>
      <c r="T28" s="5"/>
      <c r="U28" s="5" t="s">
        <v>55</v>
      </c>
    </row>
    <row r="29" spans="1:21" ht="16.899999999999999" customHeight="1" x14ac:dyDescent="0.25">
      <c r="A29" s="17" t="s">
        <v>253</v>
      </c>
      <c r="B29" s="5" t="s">
        <v>15</v>
      </c>
      <c r="C29" s="5" t="s">
        <v>287</v>
      </c>
      <c r="D29" s="9" t="s">
        <v>55</v>
      </c>
      <c r="E29" s="1" t="s">
        <v>55</v>
      </c>
      <c r="F29" s="9" t="s">
        <v>93</v>
      </c>
      <c r="G29" s="9" t="s">
        <v>93</v>
      </c>
      <c r="H29" s="9" t="s">
        <v>93</v>
      </c>
      <c r="I29" s="9" t="s">
        <v>93</v>
      </c>
      <c r="J29" s="9" t="s">
        <v>93</v>
      </c>
      <c r="K29" s="9" t="s">
        <v>93</v>
      </c>
      <c r="L29" s="9" t="s">
        <v>93</v>
      </c>
      <c r="M29" s="9" t="s">
        <v>93</v>
      </c>
      <c r="N29" s="9"/>
      <c r="O29" s="9" t="s">
        <v>93</v>
      </c>
      <c r="P29" s="9" t="s">
        <v>55</v>
      </c>
      <c r="Q29" s="9"/>
      <c r="R29" s="9" t="s">
        <v>93</v>
      </c>
      <c r="S29" s="1" t="s">
        <v>54</v>
      </c>
      <c r="T29" s="5"/>
      <c r="U29" s="5" t="s">
        <v>55</v>
      </c>
    </row>
    <row r="30" spans="1:21" ht="16.899999999999999" customHeight="1" x14ac:dyDescent="0.25">
      <c r="A30" s="6" t="str">
        <f>'[1]NEW ADDITIONS'!B55</f>
        <v>CHICKEN KIEVS</v>
      </c>
      <c r="B30" s="5" t="str">
        <f>'[1]NEW ADDITIONS'!C55</f>
        <v>ICELAND</v>
      </c>
      <c r="C30" s="5" t="str">
        <f>'[1]NEW ADDITIONS'!D55</f>
        <v>ICELAND</v>
      </c>
      <c r="D30" s="1" t="str">
        <f>'[1]NEW ADDITIONS'!E55</f>
        <v>YES</v>
      </c>
      <c r="E30" s="1" t="str">
        <f>'[1]NEW ADDITIONS'!F55</f>
        <v>YES</v>
      </c>
      <c r="F30" s="1"/>
      <c r="G30" s="1"/>
      <c r="H30" s="1"/>
      <c r="I30" s="1"/>
      <c r="J30" s="1" t="str">
        <f>'[1]NEW ADDITIONS'!K55</f>
        <v>YES</v>
      </c>
      <c r="K30" s="1"/>
      <c r="L30" s="1"/>
      <c r="M30" s="1"/>
      <c r="N30" s="1"/>
      <c r="O30" s="1"/>
      <c r="P30" s="1"/>
      <c r="Q30" s="1"/>
      <c r="R30" s="1"/>
      <c r="S30" s="1" t="str">
        <f>'[1]NEW ADDITIONS'!T55</f>
        <v>NO</v>
      </c>
      <c r="T30" s="5"/>
      <c r="U30" s="5"/>
    </row>
    <row r="31" spans="1:21" ht="16.899999999999999" customHeight="1" x14ac:dyDescent="0.25">
      <c r="A31" s="6" t="s">
        <v>400</v>
      </c>
      <c r="B31" s="5" t="s">
        <v>9</v>
      </c>
      <c r="C31" s="5" t="s">
        <v>269</v>
      </c>
      <c r="D31" s="9" t="s">
        <v>55</v>
      </c>
      <c r="E31" s="1" t="s">
        <v>55</v>
      </c>
      <c r="F31" s="9" t="s">
        <v>93</v>
      </c>
      <c r="G31" s="9"/>
      <c r="H31" s="9" t="s">
        <v>93</v>
      </c>
      <c r="I31" s="9" t="s">
        <v>93</v>
      </c>
      <c r="J31" s="9"/>
      <c r="K31" s="9" t="s">
        <v>93</v>
      </c>
      <c r="L31" s="9" t="s">
        <v>93</v>
      </c>
      <c r="M31" s="9" t="s">
        <v>93</v>
      </c>
      <c r="N31" s="9"/>
      <c r="O31" s="1"/>
      <c r="P31" s="9"/>
      <c r="Q31" s="9"/>
      <c r="R31" s="9"/>
      <c r="S31" s="1" t="s">
        <v>54</v>
      </c>
      <c r="T31" s="5"/>
      <c r="U31" s="5"/>
    </row>
    <row r="32" spans="1:21" ht="16.899999999999999" customHeight="1" x14ac:dyDescent="0.25">
      <c r="A32" s="6" t="s">
        <v>156</v>
      </c>
      <c r="B32" s="5" t="s">
        <v>29</v>
      </c>
      <c r="C32" s="5" t="s">
        <v>29</v>
      </c>
      <c r="D32" s="1" t="s">
        <v>55</v>
      </c>
      <c r="E32" s="1" t="s">
        <v>55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 t="s">
        <v>54</v>
      </c>
      <c r="T32" s="5"/>
      <c r="U32" s="5"/>
    </row>
    <row r="33" spans="1:21" ht="16.899999999999999" customHeight="1" x14ac:dyDescent="0.25">
      <c r="A33" s="5" t="s">
        <v>125</v>
      </c>
      <c r="B33" s="5" t="s">
        <v>15</v>
      </c>
      <c r="C33" s="5" t="s">
        <v>15</v>
      </c>
      <c r="D33" s="9" t="s">
        <v>55</v>
      </c>
      <c r="E33" s="9" t="s">
        <v>56</v>
      </c>
      <c r="F33" s="9" t="s">
        <v>56</v>
      </c>
      <c r="G33" s="1" t="s">
        <v>56</v>
      </c>
      <c r="H33" s="9" t="s">
        <v>56</v>
      </c>
      <c r="I33" s="9" t="s">
        <v>56</v>
      </c>
      <c r="J33" s="1" t="s">
        <v>55</v>
      </c>
      <c r="K33" s="9" t="s">
        <v>56</v>
      </c>
      <c r="L33" s="74" t="s">
        <v>56</v>
      </c>
      <c r="M33" s="9" t="s">
        <v>56</v>
      </c>
      <c r="N33" s="9" t="s">
        <v>56</v>
      </c>
      <c r="O33" s="9" t="s">
        <v>56</v>
      </c>
      <c r="P33" s="9" t="s">
        <v>56</v>
      </c>
      <c r="Q33" s="1" t="s">
        <v>55</v>
      </c>
      <c r="R33" s="9" t="s">
        <v>56</v>
      </c>
      <c r="S33" s="1" t="s">
        <v>54</v>
      </c>
      <c r="T33" s="5"/>
      <c r="U33" s="5" t="s">
        <v>54</v>
      </c>
    </row>
    <row r="34" spans="1:21" ht="16.899999999999999" customHeight="1" x14ac:dyDescent="0.25">
      <c r="A34" s="17" t="s">
        <v>275</v>
      </c>
      <c r="B34" s="5" t="s">
        <v>276</v>
      </c>
      <c r="C34" s="5" t="s">
        <v>15</v>
      </c>
      <c r="D34" s="9" t="s">
        <v>54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1" t="s">
        <v>55</v>
      </c>
      <c r="T34" s="5"/>
      <c r="U34" s="5"/>
    </row>
    <row r="35" spans="1:21" ht="16.899999999999999" customHeight="1" x14ac:dyDescent="0.25">
      <c r="A35" s="5" t="s">
        <v>89</v>
      </c>
      <c r="B35" s="5" t="s">
        <v>16</v>
      </c>
      <c r="C35" s="5" t="s">
        <v>415</v>
      </c>
      <c r="D35" s="1" t="s">
        <v>54</v>
      </c>
      <c r="E35" s="9" t="s">
        <v>93</v>
      </c>
      <c r="F35" s="9" t="s">
        <v>93</v>
      </c>
      <c r="G35" s="9" t="s">
        <v>93</v>
      </c>
      <c r="H35" s="9" t="s">
        <v>93</v>
      </c>
      <c r="I35" s="9" t="s">
        <v>93</v>
      </c>
      <c r="J35" s="9" t="s">
        <v>93</v>
      </c>
      <c r="K35" s="9" t="s">
        <v>93</v>
      </c>
      <c r="L35" s="9" t="s">
        <v>93</v>
      </c>
      <c r="M35" s="9" t="s">
        <v>93</v>
      </c>
      <c r="N35" s="9" t="s">
        <v>93</v>
      </c>
      <c r="O35" s="9" t="s">
        <v>93</v>
      </c>
      <c r="P35" s="9" t="s">
        <v>93</v>
      </c>
      <c r="Q35" s="9" t="s">
        <v>93</v>
      </c>
      <c r="R35" s="9" t="s">
        <v>93</v>
      </c>
      <c r="S35" s="1" t="s">
        <v>55</v>
      </c>
      <c r="T35" s="5"/>
      <c r="U35" s="5"/>
    </row>
    <row r="36" spans="1:21" ht="16.899999999999999" customHeight="1" x14ac:dyDescent="0.25">
      <c r="A36" s="5" t="s">
        <v>255</v>
      </c>
      <c r="B36" s="5" t="s">
        <v>16</v>
      </c>
      <c r="C36" s="5" t="s">
        <v>174</v>
      </c>
      <c r="D36" s="1" t="s">
        <v>54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1" t="s">
        <v>55</v>
      </c>
      <c r="T36" s="5"/>
      <c r="U36" s="5"/>
    </row>
    <row r="37" spans="1:21" ht="16.899999999999999" customHeight="1" x14ac:dyDescent="0.25">
      <c r="A37" s="17" t="s">
        <v>256</v>
      </c>
      <c r="B37" s="5" t="s">
        <v>9</v>
      </c>
      <c r="C37" s="5" t="s">
        <v>39</v>
      </c>
      <c r="D37" s="9" t="s">
        <v>55</v>
      </c>
      <c r="E37" s="9" t="s">
        <v>55</v>
      </c>
      <c r="F37" s="9"/>
      <c r="G37" s="9" t="s">
        <v>55</v>
      </c>
      <c r="H37" s="9"/>
      <c r="I37" s="9"/>
      <c r="J37" s="9" t="s">
        <v>55</v>
      </c>
      <c r="K37" s="9"/>
      <c r="L37" s="9"/>
      <c r="M37" s="9"/>
      <c r="N37" s="9"/>
      <c r="O37" s="9"/>
      <c r="P37" s="9"/>
      <c r="Q37" s="9"/>
      <c r="R37" s="9"/>
      <c r="S37" s="1" t="s">
        <v>55</v>
      </c>
      <c r="T37" s="5"/>
      <c r="U37" s="5"/>
    </row>
    <row r="38" spans="1:21" ht="16.899999999999999" customHeight="1" x14ac:dyDescent="0.25">
      <c r="A38" s="5" t="s">
        <v>407</v>
      </c>
      <c r="B38" s="5" t="s">
        <v>45</v>
      </c>
      <c r="C38" s="5" t="s">
        <v>154</v>
      </c>
      <c r="D38" s="1" t="s">
        <v>55</v>
      </c>
      <c r="E38" s="1" t="s">
        <v>55</v>
      </c>
      <c r="F38" s="1"/>
      <c r="G38" s="1" t="s">
        <v>55</v>
      </c>
      <c r="H38" s="1"/>
      <c r="I38" s="1"/>
      <c r="J38" s="1" t="s">
        <v>55</v>
      </c>
      <c r="K38" s="1" t="s">
        <v>56</v>
      </c>
      <c r="L38" s="1"/>
      <c r="M38" s="1"/>
      <c r="N38" s="1" t="s">
        <v>55</v>
      </c>
      <c r="O38" s="1"/>
      <c r="P38" s="1"/>
      <c r="Q38" s="1"/>
      <c r="R38" s="1"/>
      <c r="S38" s="1" t="s">
        <v>55</v>
      </c>
      <c r="T38" s="5"/>
      <c r="U38" s="5"/>
    </row>
    <row r="39" spans="1:21" ht="16.899999999999999" customHeight="1" x14ac:dyDescent="0.25">
      <c r="A39" s="17" t="s">
        <v>97</v>
      </c>
      <c r="B39" s="5" t="s">
        <v>36</v>
      </c>
      <c r="C39" s="5" t="s">
        <v>71</v>
      </c>
      <c r="D39" s="9" t="s">
        <v>55</v>
      </c>
      <c r="E39" s="1" t="s">
        <v>55</v>
      </c>
      <c r="F39" s="9" t="s">
        <v>93</v>
      </c>
      <c r="G39" s="1" t="s">
        <v>55</v>
      </c>
      <c r="H39" s="9" t="s">
        <v>93</v>
      </c>
      <c r="I39" s="9" t="s">
        <v>93</v>
      </c>
      <c r="J39" s="1" t="s">
        <v>55</v>
      </c>
      <c r="K39" s="9" t="s">
        <v>93</v>
      </c>
      <c r="L39" s="9" t="s">
        <v>93</v>
      </c>
      <c r="M39" s="9" t="s">
        <v>93</v>
      </c>
      <c r="N39" s="9" t="s">
        <v>93</v>
      </c>
      <c r="O39" s="9" t="s">
        <v>93</v>
      </c>
      <c r="P39" s="9" t="s">
        <v>93</v>
      </c>
      <c r="Q39" s="9" t="s">
        <v>93</v>
      </c>
      <c r="R39" s="9" t="s">
        <v>93</v>
      </c>
      <c r="S39" s="1" t="s">
        <v>55</v>
      </c>
      <c r="T39" s="5"/>
      <c r="U39" s="5"/>
    </row>
    <row r="40" spans="1:21" ht="16.899999999999999" customHeight="1" x14ac:dyDescent="0.25">
      <c r="A40" s="17" t="s">
        <v>99</v>
      </c>
      <c r="B40" s="5" t="s">
        <v>139</v>
      </c>
      <c r="C40" s="5" t="s">
        <v>37</v>
      </c>
      <c r="D40" s="9" t="s">
        <v>55</v>
      </c>
      <c r="E40" s="1" t="s">
        <v>55</v>
      </c>
      <c r="F40" s="9" t="s">
        <v>93</v>
      </c>
      <c r="G40" s="9" t="s">
        <v>55</v>
      </c>
      <c r="H40" s="9" t="s">
        <v>93</v>
      </c>
      <c r="I40" s="9" t="s">
        <v>93</v>
      </c>
      <c r="J40" s="1" t="s">
        <v>55</v>
      </c>
      <c r="K40" s="9" t="s">
        <v>93</v>
      </c>
      <c r="L40" s="9" t="s">
        <v>93</v>
      </c>
      <c r="M40" s="9" t="s">
        <v>93</v>
      </c>
      <c r="N40" s="1" t="s">
        <v>55</v>
      </c>
      <c r="O40" s="9" t="s">
        <v>93</v>
      </c>
      <c r="P40" s="9" t="s">
        <v>93</v>
      </c>
      <c r="Q40" s="9" t="s">
        <v>93</v>
      </c>
      <c r="R40" s="9" t="s">
        <v>93</v>
      </c>
      <c r="S40" s="1" t="s">
        <v>55</v>
      </c>
      <c r="T40" s="5"/>
      <c r="U40" s="5"/>
    </row>
    <row r="41" spans="1:21" ht="16.899999999999999" customHeight="1" x14ac:dyDescent="0.25">
      <c r="A41" s="5" t="s">
        <v>254</v>
      </c>
      <c r="B41" s="5" t="s">
        <v>45</v>
      </c>
      <c r="C41" s="5" t="s">
        <v>35</v>
      </c>
      <c r="D41" s="1" t="s">
        <v>55</v>
      </c>
      <c r="E41" s="9" t="s">
        <v>55</v>
      </c>
      <c r="F41" s="9"/>
      <c r="G41" s="9"/>
      <c r="H41" s="9"/>
      <c r="I41" s="9"/>
      <c r="J41" s="9"/>
      <c r="K41" s="9"/>
      <c r="L41" s="74" t="s">
        <v>56</v>
      </c>
      <c r="M41" s="9"/>
      <c r="N41" s="9" t="s">
        <v>55</v>
      </c>
      <c r="O41" s="9" t="s">
        <v>55</v>
      </c>
      <c r="P41" s="9" t="s">
        <v>55</v>
      </c>
      <c r="Q41" s="9"/>
      <c r="R41" s="9"/>
      <c r="S41" s="1" t="s">
        <v>55</v>
      </c>
      <c r="T41" s="5"/>
      <c r="U41" s="5"/>
    </row>
    <row r="42" spans="1:21" ht="16.899999999999999" customHeight="1" x14ac:dyDescent="0.25">
      <c r="A42" s="17" t="s">
        <v>298</v>
      </c>
      <c r="B42" s="5" t="s">
        <v>16</v>
      </c>
      <c r="C42" s="5" t="s">
        <v>16</v>
      </c>
      <c r="D42" s="9" t="s">
        <v>55</v>
      </c>
      <c r="E42" s="1" t="s">
        <v>55</v>
      </c>
      <c r="F42" s="9"/>
      <c r="G42" s="1" t="s">
        <v>55</v>
      </c>
      <c r="H42" s="9"/>
      <c r="I42" s="9"/>
      <c r="J42" s="9" t="s">
        <v>55</v>
      </c>
      <c r="K42" s="9"/>
      <c r="L42" s="74" t="s">
        <v>56</v>
      </c>
      <c r="M42" s="9"/>
      <c r="N42" s="1" t="s">
        <v>56</v>
      </c>
      <c r="O42" s="9"/>
      <c r="P42" s="9"/>
      <c r="Q42" s="9"/>
      <c r="R42" s="9"/>
      <c r="S42" s="1" t="s">
        <v>55</v>
      </c>
      <c r="T42" s="5"/>
      <c r="U42" s="5"/>
    </row>
    <row r="43" spans="1:21" ht="16.899999999999999" customHeight="1" x14ac:dyDescent="0.25">
      <c r="A43" s="5" t="s">
        <v>61</v>
      </c>
      <c r="B43" s="5" t="s">
        <v>45</v>
      </c>
      <c r="C43" s="5" t="s">
        <v>290</v>
      </c>
      <c r="D43" s="1" t="s">
        <v>54</v>
      </c>
      <c r="E43" s="9" t="s">
        <v>93</v>
      </c>
      <c r="F43" s="9" t="s">
        <v>93</v>
      </c>
      <c r="G43" s="9" t="s">
        <v>93</v>
      </c>
      <c r="H43" s="9" t="s">
        <v>93</v>
      </c>
      <c r="I43" s="9" t="s">
        <v>93</v>
      </c>
      <c r="J43" s="9" t="s">
        <v>93</v>
      </c>
      <c r="K43" s="9" t="s">
        <v>93</v>
      </c>
      <c r="L43" s="9" t="s">
        <v>93</v>
      </c>
      <c r="M43" s="9" t="s">
        <v>93</v>
      </c>
      <c r="N43" s="9" t="s">
        <v>93</v>
      </c>
      <c r="O43" s="9" t="s">
        <v>93</v>
      </c>
      <c r="P43" s="9" t="s">
        <v>93</v>
      </c>
      <c r="Q43" s="9" t="s">
        <v>93</v>
      </c>
      <c r="R43" s="9" t="s">
        <v>93</v>
      </c>
      <c r="S43" s="1" t="s">
        <v>55</v>
      </c>
      <c r="T43" s="50" t="s">
        <v>55</v>
      </c>
      <c r="U43" s="5"/>
    </row>
    <row r="44" spans="1:21" ht="16.899999999999999" customHeight="1" x14ac:dyDescent="0.25">
      <c r="A44" s="5" t="s">
        <v>173</v>
      </c>
      <c r="B44" s="5" t="s">
        <v>112</v>
      </c>
      <c r="C44" s="5" t="s">
        <v>25</v>
      </c>
      <c r="D44" s="1" t="s">
        <v>54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1" t="s">
        <v>55</v>
      </c>
      <c r="T44" s="5"/>
      <c r="U44" s="5"/>
    </row>
    <row r="45" spans="1:21" ht="16.899999999999999" customHeight="1" x14ac:dyDescent="0.25">
      <c r="A45" s="29" t="s">
        <v>168</v>
      </c>
      <c r="B45" s="5" t="s">
        <v>20</v>
      </c>
      <c r="C45" s="5" t="s">
        <v>20</v>
      </c>
      <c r="D45" s="1" t="s">
        <v>55</v>
      </c>
      <c r="E45" s="1" t="s">
        <v>55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 t="s">
        <v>55</v>
      </c>
      <c r="T45" s="50" t="s">
        <v>55</v>
      </c>
      <c r="U45" s="5"/>
    </row>
    <row r="46" spans="1:21" ht="16.899999999999999" customHeight="1" x14ac:dyDescent="0.25">
      <c r="A46" s="29" t="s">
        <v>161</v>
      </c>
      <c r="B46" s="5" t="s">
        <v>291</v>
      </c>
      <c r="C46" s="5" t="s">
        <v>292</v>
      </c>
      <c r="D46" s="1" t="s">
        <v>54</v>
      </c>
      <c r="E46" s="9" t="s">
        <v>93</v>
      </c>
      <c r="F46" s="9" t="s">
        <v>93</v>
      </c>
      <c r="G46" s="9" t="s">
        <v>93</v>
      </c>
      <c r="H46" s="9"/>
      <c r="I46" s="9" t="s">
        <v>93</v>
      </c>
      <c r="J46" s="9" t="s">
        <v>93</v>
      </c>
      <c r="K46" s="9" t="s">
        <v>93</v>
      </c>
      <c r="L46" s="9" t="s">
        <v>93</v>
      </c>
      <c r="M46" s="9" t="s">
        <v>93</v>
      </c>
      <c r="N46" s="9" t="s">
        <v>93</v>
      </c>
      <c r="O46" s="9" t="s">
        <v>93</v>
      </c>
      <c r="P46" s="9" t="s">
        <v>93</v>
      </c>
      <c r="Q46" s="9" t="s">
        <v>93</v>
      </c>
      <c r="R46" s="9" t="s">
        <v>93</v>
      </c>
      <c r="S46" s="1" t="s">
        <v>54</v>
      </c>
      <c r="T46" s="5"/>
      <c r="U46" s="5" t="s">
        <v>55</v>
      </c>
    </row>
    <row r="47" spans="1:21" ht="16.899999999999999" customHeight="1" x14ac:dyDescent="0.25">
      <c r="A47" s="6" t="s">
        <v>123</v>
      </c>
      <c r="B47" s="5" t="s">
        <v>16</v>
      </c>
      <c r="C47" s="5" t="s">
        <v>34</v>
      </c>
      <c r="D47" s="1" t="s">
        <v>55</v>
      </c>
      <c r="E47" s="1" t="s">
        <v>55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 t="s">
        <v>55</v>
      </c>
      <c r="T47" s="5"/>
      <c r="U47" s="5"/>
    </row>
    <row r="48" spans="1:21" ht="16.899999999999999" customHeight="1" x14ac:dyDescent="0.25">
      <c r="A48" s="5" t="s">
        <v>535</v>
      </c>
      <c r="B48" s="5"/>
      <c r="C48" s="5"/>
      <c r="D48" s="1" t="s">
        <v>55</v>
      </c>
      <c r="E48" s="1" t="s">
        <v>467</v>
      </c>
      <c r="F48" s="1"/>
      <c r="G48" s="1" t="s">
        <v>56</v>
      </c>
      <c r="H48" s="1"/>
      <c r="I48" s="1"/>
      <c r="J48" s="1" t="s">
        <v>55</v>
      </c>
      <c r="K48" s="1"/>
      <c r="L48" s="1"/>
      <c r="M48" s="1"/>
      <c r="N48" s="1" t="s">
        <v>55</v>
      </c>
      <c r="O48" s="1"/>
      <c r="P48" s="1"/>
      <c r="Q48" s="1"/>
      <c r="R48" s="1" t="s">
        <v>55</v>
      </c>
      <c r="S48" s="1" t="s">
        <v>55</v>
      </c>
      <c r="T48" s="5" t="s">
        <v>54</v>
      </c>
      <c r="U48" s="5" t="s">
        <v>54</v>
      </c>
    </row>
    <row r="49" spans="1:22" ht="16.899999999999999" customHeight="1" x14ac:dyDescent="0.25">
      <c r="A49" s="17" t="s">
        <v>120</v>
      </c>
      <c r="B49" s="5" t="s">
        <v>20</v>
      </c>
      <c r="C49" s="5" t="s">
        <v>43</v>
      </c>
      <c r="D49" s="9" t="s">
        <v>55</v>
      </c>
      <c r="E49" s="9"/>
      <c r="F49" s="9"/>
      <c r="G49" s="9"/>
      <c r="H49" s="9"/>
      <c r="I49" s="9"/>
      <c r="J49" s="9" t="s">
        <v>55</v>
      </c>
      <c r="K49" s="9"/>
      <c r="L49" s="9"/>
      <c r="M49" s="9"/>
      <c r="N49" s="9"/>
      <c r="O49" s="9"/>
      <c r="P49" s="9"/>
      <c r="Q49" s="9"/>
      <c r="R49" s="9"/>
      <c r="S49" s="1" t="s">
        <v>55</v>
      </c>
      <c r="T49" s="5"/>
      <c r="U49" s="5"/>
    </row>
    <row r="50" spans="1:22" ht="16.899999999999999" customHeight="1" x14ac:dyDescent="0.25">
      <c r="A50" s="29" t="s">
        <v>42</v>
      </c>
      <c r="B50" s="5" t="s">
        <v>20</v>
      </c>
      <c r="C50" s="5" t="s">
        <v>43</v>
      </c>
      <c r="D50" s="1" t="s">
        <v>55</v>
      </c>
      <c r="E50" s="9" t="s">
        <v>93</v>
      </c>
      <c r="F50" s="9" t="s">
        <v>93</v>
      </c>
      <c r="G50" s="9" t="s">
        <v>93</v>
      </c>
      <c r="H50" s="9" t="s">
        <v>93</v>
      </c>
      <c r="I50" s="9" t="s">
        <v>93</v>
      </c>
      <c r="J50" s="9" t="s">
        <v>93</v>
      </c>
      <c r="K50" s="9" t="s">
        <v>93</v>
      </c>
      <c r="L50" s="74" t="s">
        <v>56</v>
      </c>
      <c r="M50" s="9" t="s">
        <v>93</v>
      </c>
      <c r="N50" s="9" t="s">
        <v>93</v>
      </c>
      <c r="O50" s="9" t="s">
        <v>93</v>
      </c>
      <c r="P50" s="9" t="s">
        <v>93</v>
      </c>
      <c r="Q50" s="9" t="s">
        <v>93</v>
      </c>
      <c r="R50" s="9" t="s">
        <v>93</v>
      </c>
      <c r="S50" s="1" t="s">
        <v>55</v>
      </c>
      <c r="T50" s="5"/>
      <c r="U50" s="5"/>
    </row>
    <row r="51" spans="1:22" ht="16.899999999999999" customHeight="1" x14ac:dyDescent="0.25">
      <c r="A51" s="29" t="s">
        <v>65</v>
      </c>
      <c r="B51" s="5" t="s">
        <v>45</v>
      </c>
      <c r="C51" s="5" t="s">
        <v>397</v>
      </c>
      <c r="D51" s="1" t="s">
        <v>55</v>
      </c>
      <c r="E51" s="9" t="s">
        <v>55</v>
      </c>
      <c r="F51" s="9"/>
      <c r="G51" s="9"/>
      <c r="H51" s="9" t="s">
        <v>55</v>
      </c>
      <c r="I51" s="9"/>
      <c r="J51" s="9"/>
      <c r="K51" s="9"/>
      <c r="L51" s="45"/>
      <c r="M51" s="9"/>
      <c r="N51" s="9"/>
      <c r="O51" s="9"/>
      <c r="P51" s="9"/>
      <c r="Q51" s="9"/>
      <c r="R51" s="9"/>
      <c r="S51" s="1"/>
      <c r="T51" s="5"/>
      <c r="U51" s="5"/>
    </row>
    <row r="52" spans="1:22" ht="16.899999999999999" customHeight="1" x14ac:dyDescent="0.25">
      <c r="A52" s="29" t="s">
        <v>160</v>
      </c>
      <c r="B52" s="5" t="s">
        <v>45</v>
      </c>
      <c r="C52" s="5" t="s">
        <v>257</v>
      </c>
      <c r="D52" s="9" t="s">
        <v>55</v>
      </c>
      <c r="E52" s="9" t="s">
        <v>55</v>
      </c>
      <c r="F52" s="9"/>
      <c r="G52" s="9"/>
      <c r="H52" s="9" t="s">
        <v>55</v>
      </c>
      <c r="I52" s="9"/>
      <c r="J52" s="9"/>
      <c r="K52" s="9"/>
      <c r="L52" s="9"/>
      <c r="M52" s="9"/>
      <c r="N52" s="9"/>
      <c r="O52" s="9"/>
      <c r="P52" s="9"/>
      <c r="Q52" s="9"/>
      <c r="R52" s="9"/>
      <c r="S52" s="1" t="s">
        <v>54</v>
      </c>
      <c r="T52" s="5"/>
      <c r="U52" s="5"/>
    </row>
    <row r="53" spans="1:22" x14ac:dyDescent="0.25">
      <c r="A53" s="17" t="s">
        <v>100</v>
      </c>
      <c r="B53" s="5" t="s">
        <v>36</v>
      </c>
      <c r="C53" s="5" t="s">
        <v>71</v>
      </c>
      <c r="D53" s="9" t="s">
        <v>55</v>
      </c>
      <c r="E53" s="1" t="s">
        <v>55</v>
      </c>
      <c r="F53" s="9" t="s">
        <v>93</v>
      </c>
      <c r="G53" s="9" t="s">
        <v>93</v>
      </c>
      <c r="H53" s="9" t="s">
        <v>93</v>
      </c>
      <c r="I53" s="9" t="s">
        <v>93</v>
      </c>
      <c r="J53" s="1" t="s">
        <v>55</v>
      </c>
      <c r="K53" s="9" t="s">
        <v>93</v>
      </c>
      <c r="L53" s="9" t="s">
        <v>93</v>
      </c>
      <c r="M53" s="9" t="s">
        <v>93</v>
      </c>
      <c r="N53" s="9" t="s">
        <v>93</v>
      </c>
      <c r="O53" s="9" t="s">
        <v>93</v>
      </c>
      <c r="P53" s="9" t="s">
        <v>93</v>
      </c>
      <c r="Q53" s="9" t="s">
        <v>93</v>
      </c>
      <c r="R53" s="9" t="s">
        <v>93</v>
      </c>
      <c r="S53" s="1" t="s">
        <v>55</v>
      </c>
      <c r="T53" s="5"/>
      <c r="U53" s="5"/>
    </row>
    <row r="54" spans="1:22" x14ac:dyDescent="0.25">
      <c r="A54" s="29" t="s">
        <v>159</v>
      </c>
      <c r="B54" s="5" t="s">
        <v>9</v>
      </c>
      <c r="C54" s="5" t="s">
        <v>131</v>
      </c>
      <c r="D54" s="9" t="s">
        <v>55</v>
      </c>
      <c r="E54" s="1" t="s">
        <v>55</v>
      </c>
      <c r="F54" s="9"/>
      <c r="G54" s="9" t="s">
        <v>56</v>
      </c>
      <c r="H54" s="9"/>
      <c r="I54" s="9"/>
      <c r="J54" s="1" t="s">
        <v>56</v>
      </c>
      <c r="K54" s="9"/>
      <c r="L54" s="9"/>
      <c r="M54" s="9"/>
      <c r="N54" s="9" t="s">
        <v>56</v>
      </c>
      <c r="O54" s="9"/>
      <c r="P54" s="9"/>
      <c r="Q54" s="9"/>
      <c r="R54" s="9" t="s">
        <v>56</v>
      </c>
      <c r="S54" s="1" t="s">
        <v>55</v>
      </c>
      <c r="T54" s="5"/>
      <c r="U54" s="5"/>
      <c r="V54" s="72"/>
    </row>
    <row r="55" spans="1:22" x14ac:dyDescent="0.25">
      <c r="A55" s="29" t="s">
        <v>158</v>
      </c>
      <c r="B55" s="5" t="s">
        <v>9</v>
      </c>
      <c r="C55" s="5" t="s">
        <v>131</v>
      </c>
      <c r="D55" s="9" t="s">
        <v>55</v>
      </c>
      <c r="E55" s="1" t="s">
        <v>55</v>
      </c>
      <c r="F55" s="9"/>
      <c r="G55" s="9"/>
      <c r="H55" s="9"/>
      <c r="I55" s="9"/>
      <c r="J55" s="1" t="s">
        <v>55</v>
      </c>
      <c r="K55" s="9"/>
      <c r="L55" s="9"/>
      <c r="M55" s="9"/>
      <c r="N55" s="9" t="s">
        <v>55</v>
      </c>
      <c r="O55" s="9"/>
      <c r="P55" s="9"/>
      <c r="Q55" s="9"/>
      <c r="R55" s="9" t="s">
        <v>56</v>
      </c>
      <c r="S55" s="1" t="s">
        <v>55</v>
      </c>
      <c r="T55" s="5"/>
      <c r="U55" s="5"/>
    </row>
    <row r="56" spans="1:22" x14ac:dyDescent="0.25">
      <c r="A56" s="5" t="s">
        <v>356</v>
      </c>
      <c r="B56" s="5" t="s">
        <v>13</v>
      </c>
      <c r="C56" s="5" t="s">
        <v>357</v>
      </c>
      <c r="D56" s="59" t="s">
        <v>54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 t="s">
        <v>55</v>
      </c>
      <c r="T56" s="5"/>
      <c r="U56" s="5"/>
    </row>
    <row r="57" spans="1:22" x14ac:dyDescent="0.25">
      <c r="A57" s="5" t="s">
        <v>354</v>
      </c>
      <c r="B57" s="5" t="s">
        <v>13</v>
      </c>
      <c r="C57" s="5" t="s">
        <v>355</v>
      </c>
      <c r="D57" s="1" t="s">
        <v>55</v>
      </c>
      <c r="E57" s="1" t="s">
        <v>56</v>
      </c>
      <c r="F57" s="1"/>
      <c r="G57" s="1"/>
      <c r="H57" s="1"/>
      <c r="I57" s="1"/>
      <c r="J57" s="1" t="s">
        <v>55</v>
      </c>
      <c r="K57" s="1"/>
      <c r="L57" s="1"/>
      <c r="M57" s="1"/>
      <c r="N57" s="1"/>
      <c r="O57" s="1"/>
      <c r="P57" s="1"/>
      <c r="Q57" s="1"/>
      <c r="R57" s="1"/>
      <c r="S57" s="1" t="s">
        <v>55</v>
      </c>
      <c r="T57" s="5"/>
      <c r="U57" s="5"/>
    </row>
    <row r="58" spans="1:22" x14ac:dyDescent="0.25">
      <c r="A58" s="5" t="s">
        <v>58</v>
      </c>
      <c r="B58" s="5" t="s">
        <v>45</v>
      </c>
      <c r="C58" s="5" t="s">
        <v>59</v>
      </c>
      <c r="D58" s="1" t="s">
        <v>54</v>
      </c>
      <c r="E58" s="9" t="s">
        <v>93</v>
      </c>
      <c r="F58" s="9" t="s">
        <v>93</v>
      </c>
      <c r="G58" s="9" t="s">
        <v>93</v>
      </c>
      <c r="H58" s="9" t="s">
        <v>93</v>
      </c>
      <c r="I58" s="9" t="s">
        <v>93</v>
      </c>
      <c r="J58" s="9" t="s">
        <v>93</v>
      </c>
      <c r="K58" s="9" t="s">
        <v>93</v>
      </c>
      <c r="L58" s="9" t="s">
        <v>93</v>
      </c>
      <c r="M58" s="9" t="s">
        <v>93</v>
      </c>
      <c r="N58" s="9" t="s">
        <v>93</v>
      </c>
      <c r="O58" s="9" t="s">
        <v>93</v>
      </c>
      <c r="P58" s="9" t="s">
        <v>93</v>
      </c>
      <c r="Q58" s="9" t="s">
        <v>93</v>
      </c>
      <c r="R58" s="9" t="s">
        <v>93</v>
      </c>
      <c r="S58" s="1" t="s">
        <v>55</v>
      </c>
      <c r="T58" s="50" t="s">
        <v>55</v>
      </c>
      <c r="U58" s="5"/>
    </row>
    <row r="59" spans="1:22" x14ac:dyDescent="0.25">
      <c r="A59" s="5" t="s">
        <v>267</v>
      </c>
      <c r="B59" s="5" t="s">
        <v>165</v>
      </c>
      <c r="C59" s="5" t="s">
        <v>170</v>
      </c>
      <c r="D59" s="1" t="s">
        <v>55</v>
      </c>
      <c r="E59" s="9" t="s">
        <v>55</v>
      </c>
      <c r="F59" s="9"/>
      <c r="G59" s="9"/>
      <c r="H59" s="9"/>
      <c r="I59" s="9"/>
      <c r="J59" s="9"/>
      <c r="K59" s="9"/>
      <c r="L59" s="9"/>
      <c r="M59" s="9"/>
      <c r="N59" s="9" t="s">
        <v>55</v>
      </c>
      <c r="O59" s="9"/>
      <c r="P59" s="9" t="s">
        <v>55</v>
      </c>
      <c r="Q59" s="9"/>
      <c r="R59" s="9"/>
      <c r="S59" s="1" t="s">
        <v>55</v>
      </c>
      <c r="T59" s="5"/>
      <c r="U59" s="5"/>
    </row>
    <row r="60" spans="1:22" x14ac:dyDescent="0.25">
      <c r="A60" s="5" t="s">
        <v>293</v>
      </c>
      <c r="B60" s="5" t="s">
        <v>45</v>
      </c>
      <c r="C60" s="5" t="s">
        <v>170</v>
      </c>
      <c r="D60" s="1" t="s">
        <v>55</v>
      </c>
      <c r="E60" s="9" t="s">
        <v>55</v>
      </c>
      <c r="F60" s="9"/>
      <c r="G60" s="9"/>
      <c r="H60" s="9"/>
      <c r="I60" s="9"/>
      <c r="J60" s="9"/>
      <c r="K60" s="9"/>
      <c r="L60" s="9"/>
      <c r="M60" s="9"/>
      <c r="N60" s="9" t="s">
        <v>55</v>
      </c>
      <c r="O60" s="9"/>
      <c r="P60" s="9"/>
      <c r="Q60" s="9"/>
      <c r="R60" s="9"/>
      <c r="S60" s="1"/>
      <c r="T60" s="50"/>
      <c r="U60" s="5"/>
    </row>
    <row r="61" spans="1:22" x14ac:dyDescent="0.25">
      <c r="A61" s="6" t="s">
        <v>416</v>
      </c>
      <c r="B61" s="5" t="s">
        <v>45</v>
      </c>
      <c r="C61" s="5" t="s">
        <v>41</v>
      </c>
      <c r="D61" s="1" t="s">
        <v>54</v>
      </c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1"/>
      <c r="T61" s="5"/>
      <c r="U61" s="5"/>
    </row>
    <row r="62" spans="1:22" x14ac:dyDescent="0.25">
      <c r="A62" s="6" t="s">
        <v>32</v>
      </c>
      <c r="B62" s="5" t="s">
        <v>114</v>
      </c>
      <c r="C62" s="5" t="s">
        <v>20</v>
      </c>
      <c r="D62" s="1" t="s">
        <v>54</v>
      </c>
      <c r="E62" s="9" t="s">
        <v>93</v>
      </c>
      <c r="F62" s="9" t="s">
        <v>93</v>
      </c>
      <c r="G62" s="9" t="s">
        <v>93</v>
      </c>
      <c r="H62" s="9" t="s">
        <v>93</v>
      </c>
      <c r="I62" s="9" t="s">
        <v>93</v>
      </c>
      <c r="J62" s="9" t="s">
        <v>93</v>
      </c>
      <c r="K62" s="9" t="s">
        <v>93</v>
      </c>
      <c r="L62" s="9" t="s">
        <v>93</v>
      </c>
      <c r="M62" s="9" t="s">
        <v>93</v>
      </c>
      <c r="N62" s="9" t="s">
        <v>93</v>
      </c>
      <c r="O62" s="9" t="s">
        <v>93</v>
      </c>
      <c r="P62" s="9" t="s">
        <v>93</v>
      </c>
      <c r="Q62" s="9" t="s">
        <v>93</v>
      </c>
      <c r="R62" s="9" t="s">
        <v>93</v>
      </c>
      <c r="S62" s="1" t="s">
        <v>54</v>
      </c>
      <c r="T62" s="5"/>
      <c r="U62" s="5"/>
    </row>
    <row r="63" spans="1:22" x14ac:dyDescent="0.25">
      <c r="A63" s="6" t="s">
        <v>101</v>
      </c>
      <c r="B63" s="5" t="s">
        <v>16</v>
      </c>
      <c r="C63" s="5" t="s">
        <v>258</v>
      </c>
      <c r="D63" s="9" t="s">
        <v>55</v>
      </c>
      <c r="E63" s="9" t="s">
        <v>55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1" t="s">
        <v>55</v>
      </c>
      <c r="T63" s="5" t="s">
        <v>55</v>
      </c>
      <c r="U63" s="5"/>
    </row>
    <row r="64" spans="1:22" x14ac:dyDescent="0.25">
      <c r="A64" s="5" t="s">
        <v>101</v>
      </c>
      <c r="B64" s="5" t="s">
        <v>16</v>
      </c>
      <c r="C64" s="5" t="s">
        <v>279</v>
      </c>
      <c r="D64" s="59" t="s">
        <v>56</v>
      </c>
      <c r="E64" s="1" t="s">
        <v>56</v>
      </c>
      <c r="F64" s="1"/>
      <c r="G64" s="1"/>
      <c r="H64" s="1"/>
      <c r="I64" s="1"/>
      <c r="J64" s="1" t="s">
        <v>56</v>
      </c>
      <c r="K64" s="1"/>
      <c r="L64" s="1"/>
      <c r="M64" s="1"/>
      <c r="N64" s="1"/>
      <c r="O64" s="1"/>
      <c r="P64" s="1"/>
      <c r="Q64" s="1"/>
      <c r="R64" s="1" t="s">
        <v>56</v>
      </c>
      <c r="S64" s="1" t="s">
        <v>55</v>
      </c>
      <c r="T64" s="5" t="s">
        <v>54</v>
      </c>
      <c r="U64" s="5" t="s">
        <v>55</v>
      </c>
    </row>
    <row r="65" spans="1:21" x14ac:dyDescent="0.25">
      <c r="A65" s="5" t="s">
        <v>102</v>
      </c>
      <c r="B65" s="5" t="s">
        <v>112</v>
      </c>
      <c r="C65" s="5" t="s">
        <v>26</v>
      </c>
      <c r="D65" s="9" t="s">
        <v>55</v>
      </c>
      <c r="E65" s="9"/>
      <c r="F65" s="9"/>
      <c r="G65" s="9"/>
      <c r="H65" s="9"/>
      <c r="I65" s="9"/>
      <c r="J65" s="1" t="s">
        <v>55</v>
      </c>
      <c r="K65" s="9"/>
      <c r="L65" s="9"/>
      <c r="M65" s="9"/>
      <c r="N65" s="9"/>
      <c r="O65" s="9"/>
      <c r="P65" s="9"/>
      <c r="Q65" s="9"/>
      <c r="R65" s="1"/>
      <c r="S65" s="1" t="s">
        <v>55</v>
      </c>
      <c r="T65" s="5"/>
      <c r="U65" s="5"/>
    </row>
    <row r="66" spans="1:21" x14ac:dyDescent="0.25">
      <c r="A66" s="5" t="s">
        <v>403</v>
      </c>
      <c r="B66" s="5" t="s">
        <v>16</v>
      </c>
      <c r="C66" s="5" t="s">
        <v>353</v>
      </c>
      <c r="D66" s="9" t="s">
        <v>54</v>
      </c>
      <c r="E66" s="9"/>
      <c r="F66" s="9" t="s">
        <v>93</v>
      </c>
      <c r="G66" s="9" t="s">
        <v>93</v>
      </c>
      <c r="H66" s="9" t="s">
        <v>93</v>
      </c>
      <c r="I66" s="9" t="s">
        <v>93</v>
      </c>
      <c r="J66" s="9"/>
      <c r="K66" s="9" t="s">
        <v>93</v>
      </c>
      <c r="L66" s="9" t="s">
        <v>93</v>
      </c>
      <c r="M66" s="9" t="s">
        <v>93</v>
      </c>
      <c r="N66" s="9"/>
      <c r="O66" s="9" t="s">
        <v>93</v>
      </c>
      <c r="P66" s="1"/>
      <c r="Q66" s="9"/>
      <c r="R66" s="9" t="s">
        <v>93</v>
      </c>
      <c r="S66" s="1" t="s">
        <v>54</v>
      </c>
      <c r="T66" s="5"/>
      <c r="U66" s="5"/>
    </row>
    <row r="67" spans="1:21" x14ac:dyDescent="0.25">
      <c r="A67" s="5" t="s">
        <v>299</v>
      </c>
      <c r="B67" s="5" t="s">
        <v>261</v>
      </c>
      <c r="C67" s="5" t="s">
        <v>300</v>
      </c>
      <c r="D67" s="9" t="s">
        <v>55</v>
      </c>
      <c r="E67" s="9" t="s">
        <v>55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1"/>
      <c r="Q67" s="9"/>
      <c r="R67" s="9"/>
      <c r="S67" s="1" t="s">
        <v>55</v>
      </c>
      <c r="T67" s="5"/>
      <c r="U67" s="5"/>
    </row>
    <row r="68" spans="1:21" x14ac:dyDescent="0.25">
      <c r="A68" s="5" t="s">
        <v>404</v>
      </c>
      <c r="B68" s="5" t="s">
        <v>16</v>
      </c>
      <c r="C68" s="5" t="s">
        <v>405</v>
      </c>
      <c r="D68" s="59" t="s">
        <v>54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5"/>
      <c r="U68" s="5"/>
    </row>
    <row r="69" spans="1:21" x14ac:dyDescent="0.25">
      <c r="A69" s="5" t="s">
        <v>380</v>
      </c>
      <c r="B69" s="5" t="s">
        <v>16</v>
      </c>
      <c r="C69" s="5" t="s">
        <v>379</v>
      </c>
      <c r="D69" s="1" t="s">
        <v>55</v>
      </c>
      <c r="E69" s="1" t="s">
        <v>55</v>
      </c>
      <c r="F69" s="1"/>
      <c r="G69" s="1" t="s">
        <v>55</v>
      </c>
      <c r="H69" s="1"/>
      <c r="I69" s="1"/>
      <c r="J69" s="1" t="s">
        <v>56</v>
      </c>
      <c r="K69" s="1"/>
      <c r="L69" s="1" t="s">
        <v>56</v>
      </c>
      <c r="M69" s="1"/>
      <c r="N69" s="1"/>
      <c r="O69" s="1" t="s">
        <v>56</v>
      </c>
      <c r="P69" s="1"/>
      <c r="Q69" s="1"/>
      <c r="R69" s="1"/>
      <c r="S69" s="1"/>
      <c r="T69" s="5"/>
      <c r="U69" s="5"/>
    </row>
    <row r="70" spans="1:21" x14ac:dyDescent="0.25">
      <c r="A70" s="17" t="s">
        <v>103</v>
      </c>
      <c r="B70" s="5" t="s">
        <v>20</v>
      </c>
      <c r="C70" s="5" t="s">
        <v>40</v>
      </c>
      <c r="D70" s="1" t="s">
        <v>54</v>
      </c>
      <c r="E70" s="9" t="s">
        <v>93</v>
      </c>
      <c r="F70" s="9" t="s">
        <v>93</v>
      </c>
      <c r="G70" s="9" t="s">
        <v>93</v>
      </c>
      <c r="H70" s="9" t="s">
        <v>93</v>
      </c>
      <c r="I70" s="9" t="s">
        <v>93</v>
      </c>
      <c r="J70" s="9" t="s">
        <v>93</v>
      </c>
      <c r="K70" s="9" t="s">
        <v>93</v>
      </c>
      <c r="L70" s="9" t="s">
        <v>93</v>
      </c>
      <c r="M70" s="9" t="s">
        <v>93</v>
      </c>
      <c r="N70" s="9" t="s">
        <v>93</v>
      </c>
      <c r="O70" s="9" t="s">
        <v>93</v>
      </c>
      <c r="P70" s="9" t="s">
        <v>93</v>
      </c>
      <c r="Q70" s="9" t="s">
        <v>93</v>
      </c>
      <c r="R70" s="9" t="s">
        <v>93</v>
      </c>
      <c r="S70" s="1" t="s">
        <v>54</v>
      </c>
      <c r="T70" s="5"/>
      <c r="U70" s="5"/>
    </row>
    <row r="71" spans="1:21" x14ac:dyDescent="0.25">
      <c r="A71" s="6" t="s">
        <v>150</v>
      </c>
      <c r="B71" s="6" t="s">
        <v>261</v>
      </c>
      <c r="C71" s="6" t="s">
        <v>261</v>
      </c>
      <c r="D71" s="9" t="s">
        <v>54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1" t="s">
        <v>55</v>
      </c>
      <c r="T71" s="5"/>
      <c r="U71" s="5"/>
    </row>
    <row r="72" spans="1:21" x14ac:dyDescent="0.25">
      <c r="A72" s="17" t="s">
        <v>49</v>
      </c>
      <c r="B72" s="5" t="s">
        <v>45</v>
      </c>
      <c r="C72" s="5" t="s">
        <v>51</v>
      </c>
      <c r="D72" s="9" t="s">
        <v>55</v>
      </c>
      <c r="E72" s="1" t="s">
        <v>55</v>
      </c>
      <c r="F72" s="9" t="s">
        <v>93</v>
      </c>
      <c r="G72" s="9" t="s">
        <v>56</v>
      </c>
      <c r="H72" s="9" t="s">
        <v>93</v>
      </c>
      <c r="I72" s="9" t="s">
        <v>93</v>
      </c>
      <c r="J72" s="9" t="s">
        <v>93</v>
      </c>
      <c r="K72" s="9" t="s">
        <v>93</v>
      </c>
      <c r="L72" s="9" t="s">
        <v>93</v>
      </c>
      <c r="M72" s="9" t="s">
        <v>93</v>
      </c>
      <c r="N72" s="9" t="s">
        <v>93</v>
      </c>
      <c r="O72" s="9" t="s">
        <v>93</v>
      </c>
      <c r="P72" s="9" t="s">
        <v>93</v>
      </c>
      <c r="Q72" s="9" t="s">
        <v>93</v>
      </c>
      <c r="R72" s="9" t="s">
        <v>93</v>
      </c>
      <c r="S72" s="1" t="s">
        <v>55</v>
      </c>
      <c r="T72" s="5"/>
      <c r="U72" s="5"/>
    </row>
    <row r="73" spans="1:21" x14ac:dyDescent="0.25">
      <c r="A73" s="6" t="s">
        <v>22</v>
      </c>
      <c r="B73" s="5" t="s">
        <v>13</v>
      </c>
      <c r="C73" s="5" t="s">
        <v>23</v>
      </c>
      <c r="D73" s="9" t="s">
        <v>55</v>
      </c>
      <c r="E73" s="9" t="s">
        <v>93</v>
      </c>
      <c r="F73" s="9" t="s">
        <v>93</v>
      </c>
      <c r="G73" s="9" t="s">
        <v>93</v>
      </c>
      <c r="H73" s="9" t="s">
        <v>93</v>
      </c>
      <c r="I73" s="9" t="s">
        <v>93</v>
      </c>
      <c r="J73" s="1" t="s">
        <v>55</v>
      </c>
      <c r="K73" s="9" t="s">
        <v>93</v>
      </c>
      <c r="L73" s="9" t="s">
        <v>93</v>
      </c>
      <c r="M73" s="9" t="s">
        <v>93</v>
      </c>
      <c r="N73" s="9" t="s">
        <v>93</v>
      </c>
      <c r="O73" s="9" t="s">
        <v>93</v>
      </c>
      <c r="P73" s="9" t="s">
        <v>93</v>
      </c>
      <c r="Q73" s="9" t="s">
        <v>93</v>
      </c>
      <c r="R73" s="9" t="s">
        <v>93</v>
      </c>
      <c r="S73" s="1" t="s">
        <v>55</v>
      </c>
      <c r="T73" s="5"/>
      <c r="U73" s="5"/>
    </row>
    <row r="74" spans="1:21" x14ac:dyDescent="0.25">
      <c r="A74" s="17" t="s">
        <v>105</v>
      </c>
      <c r="B74" s="5" t="s">
        <v>141</v>
      </c>
      <c r="C74" s="5" t="s">
        <v>63</v>
      </c>
      <c r="D74" s="9" t="s">
        <v>55</v>
      </c>
      <c r="E74" s="1"/>
      <c r="F74" s="9" t="s">
        <v>93</v>
      </c>
      <c r="G74" s="9" t="s">
        <v>93</v>
      </c>
      <c r="H74" s="9" t="s">
        <v>93</v>
      </c>
      <c r="I74" s="9" t="s">
        <v>93</v>
      </c>
      <c r="J74" s="9" t="s">
        <v>55</v>
      </c>
      <c r="K74" s="9" t="s">
        <v>93</v>
      </c>
      <c r="L74" s="9" t="s">
        <v>93</v>
      </c>
      <c r="M74" s="9" t="s">
        <v>93</v>
      </c>
      <c r="N74" s="9" t="s">
        <v>93</v>
      </c>
      <c r="O74" s="9" t="s">
        <v>93</v>
      </c>
      <c r="P74" s="9"/>
      <c r="Q74" s="9" t="s">
        <v>93</v>
      </c>
      <c r="R74" s="9" t="s">
        <v>93</v>
      </c>
      <c r="S74" s="1" t="s">
        <v>55</v>
      </c>
      <c r="T74" s="5"/>
      <c r="U74" s="5"/>
    </row>
    <row r="75" spans="1:21" x14ac:dyDescent="0.25">
      <c r="A75" s="17" t="s">
        <v>166</v>
      </c>
      <c r="B75" s="5" t="s">
        <v>16</v>
      </c>
      <c r="C75" s="5" t="s">
        <v>402</v>
      </c>
      <c r="D75" s="9" t="s">
        <v>55</v>
      </c>
      <c r="E75" s="1" t="s">
        <v>56</v>
      </c>
      <c r="F75" s="9"/>
      <c r="G75" s="9"/>
      <c r="H75" s="9"/>
      <c r="I75" s="9"/>
      <c r="J75" s="16" t="s">
        <v>55</v>
      </c>
      <c r="K75" s="9"/>
      <c r="L75" s="9"/>
      <c r="M75" s="9"/>
      <c r="N75" s="9"/>
      <c r="O75" s="9"/>
      <c r="P75" s="9"/>
      <c r="Q75" s="9"/>
      <c r="R75" s="9"/>
      <c r="S75" s="1" t="s">
        <v>55</v>
      </c>
      <c r="T75" s="5"/>
      <c r="U75" s="5"/>
    </row>
    <row r="76" spans="1:21" x14ac:dyDescent="0.25">
      <c r="A76" s="17" t="s">
        <v>263</v>
      </c>
      <c r="B76" s="5" t="s">
        <v>13</v>
      </c>
      <c r="C76" s="5" t="s">
        <v>14</v>
      </c>
      <c r="D76" s="9" t="s">
        <v>55</v>
      </c>
      <c r="E76" s="1"/>
      <c r="F76" s="9"/>
      <c r="G76" s="9" t="s">
        <v>55</v>
      </c>
      <c r="H76" s="9"/>
      <c r="I76" s="9"/>
      <c r="J76" s="45"/>
      <c r="K76" s="9"/>
      <c r="L76" s="9"/>
      <c r="M76" s="9"/>
      <c r="N76" s="9"/>
      <c r="O76" s="9"/>
      <c r="P76" s="9"/>
      <c r="Q76" s="9"/>
      <c r="R76" s="9"/>
      <c r="S76" s="1"/>
      <c r="T76" s="5"/>
      <c r="U76" s="5"/>
    </row>
    <row r="77" spans="1:21" x14ac:dyDescent="0.25">
      <c r="A77" s="6" t="s">
        <v>264</v>
      </c>
      <c r="B77" s="5" t="s">
        <v>15</v>
      </c>
      <c r="C77" s="5" t="s">
        <v>15</v>
      </c>
      <c r="D77" s="9" t="s">
        <v>55</v>
      </c>
      <c r="E77" s="9"/>
      <c r="F77" s="9"/>
      <c r="G77" s="9" t="s">
        <v>55</v>
      </c>
      <c r="H77" s="9"/>
      <c r="I77" s="9"/>
      <c r="J77" s="1"/>
      <c r="K77" s="9"/>
      <c r="L77" s="9"/>
      <c r="M77" s="9"/>
      <c r="N77" s="9"/>
      <c r="O77" s="9"/>
      <c r="P77" s="9"/>
      <c r="Q77" s="9"/>
      <c r="R77" s="9"/>
      <c r="S77" s="1"/>
      <c r="T77" s="5"/>
      <c r="U77" s="5"/>
    </row>
    <row r="78" spans="1:21" x14ac:dyDescent="0.25">
      <c r="A78" s="29" t="s">
        <v>12</v>
      </c>
      <c r="B78" s="5" t="s">
        <v>13</v>
      </c>
      <c r="C78" s="5" t="s">
        <v>142</v>
      </c>
      <c r="D78" s="9" t="s">
        <v>55</v>
      </c>
      <c r="E78" s="9"/>
      <c r="F78" s="9" t="s">
        <v>93</v>
      </c>
      <c r="G78" s="1" t="s">
        <v>55</v>
      </c>
      <c r="H78" s="9"/>
      <c r="I78" s="9" t="s">
        <v>93</v>
      </c>
      <c r="J78" s="9" t="s">
        <v>55</v>
      </c>
      <c r="K78" s="9" t="s">
        <v>93</v>
      </c>
      <c r="L78" s="1"/>
      <c r="M78" s="9" t="s">
        <v>93</v>
      </c>
      <c r="N78" s="9"/>
      <c r="O78" s="9" t="s">
        <v>93</v>
      </c>
      <c r="P78" s="9"/>
      <c r="Q78" s="1"/>
      <c r="R78" s="9"/>
      <c r="S78" s="1" t="s">
        <v>55</v>
      </c>
      <c r="T78" s="5"/>
      <c r="U78" s="5" t="s">
        <v>278</v>
      </c>
    </row>
    <row r="79" spans="1:21" x14ac:dyDescent="0.25">
      <c r="A79" s="5" t="s">
        <v>47</v>
      </c>
      <c r="B79" s="5" t="s">
        <v>16</v>
      </c>
      <c r="C79" s="5" t="s">
        <v>48</v>
      </c>
      <c r="D79" s="9" t="s">
        <v>54</v>
      </c>
      <c r="E79" s="1"/>
      <c r="F79" s="9"/>
      <c r="G79" s="9"/>
      <c r="H79" s="9"/>
      <c r="I79" s="9"/>
      <c r="J79" s="9"/>
      <c r="K79" s="9"/>
      <c r="L79" s="9"/>
      <c r="M79" s="9"/>
      <c r="N79" s="9"/>
      <c r="O79" s="1"/>
      <c r="P79" s="9"/>
      <c r="Q79" s="9"/>
      <c r="R79" s="9" t="s">
        <v>55</v>
      </c>
      <c r="S79" s="1" t="s">
        <v>54</v>
      </c>
      <c r="T79" s="5"/>
      <c r="U79" s="5"/>
    </row>
    <row r="80" spans="1:21" x14ac:dyDescent="0.25">
      <c r="A80" s="5" t="s">
        <v>412</v>
      </c>
      <c r="B80" s="5" t="s">
        <v>16</v>
      </c>
      <c r="C80" s="5" t="s">
        <v>381</v>
      </c>
      <c r="D80" s="1" t="s">
        <v>55</v>
      </c>
      <c r="E80" s="1" t="s">
        <v>55</v>
      </c>
      <c r="F80" s="1"/>
      <c r="G80" s="1" t="s">
        <v>55</v>
      </c>
      <c r="H80" s="1"/>
      <c r="I80" s="1"/>
      <c r="J80" s="1" t="s">
        <v>55</v>
      </c>
      <c r="K80" s="1"/>
      <c r="L80" s="1"/>
      <c r="M80" s="1"/>
      <c r="N80" s="1" t="s">
        <v>55</v>
      </c>
      <c r="O80" s="1"/>
      <c r="P80" s="1"/>
      <c r="Q80" s="1"/>
      <c r="R80" s="1"/>
      <c r="S80" s="1" t="s">
        <v>55</v>
      </c>
      <c r="T80" s="5"/>
      <c r="U80" s="5"/>
    </row>
    <row r="81" spans="1:21" x14ac:dyDescent="0.25">
      <c r="A81" s="5" t="s">
        <v>411</v>
      </c>
      <c r="B81" s="5" t="s">
        <v>16</v>
      </c>
      <c r="C81" s="5" t="s">
        <v>381</v>
      </c>
      <c r="D81" s="1" t="s">
        <v>55</v>
      </c>
      <c r="E81" s="1" t="s">
        <v>55</v>
      </c>
      <c r="F81" s="1"/>
      <c r="G81" s="1" t="s">
        <v>55</v>
      </c>
      <c r="H81" s="1"/>
      <c r="I81" s="1"/>
      <c r="J81" s="1" t="s">
        <v>55</v>
      </c>
      <c r="K81" s="1"/>
      <c r="L81" s="1"/>
      <c r="M81" s="1"/>
      <c r="N81" s="1" t="s">
        <v>55</v>
      </c>
      <c r="O81" s="1"/>
      <c r="P81" s="1"/>
      <c r="Q81" s="1"/>
      <c r="R81" s="1"/>
      <c r="S81" s="1" t="s">
        <v>55</v>
      </c>
      <c r="T81" s="5"/>
      <c r="U81" s="5" t="s">
        <v>55</v>
      </c>
    </row>
    <row r="82" spans="1:21" x14ac:dyDescent="0.25">
      <c r="A82" s="17" t="s">
        <v>107</v>
      </c>
      <c r="B82" s="5" t="s">
        <v>15</v>
      </c>
      <c r="C82" s="5" t="s">
        <v>15</v>
      </c>
      <c r="D82" s="23" t="s">
        <v>55</v>
      </c>
      <c r="E82" s="23"/>
      <c r="F82" s="23"/>
      <c r="G82" s="23" t="s">
        <v>55</v>
      </c>
      <c r="H82" s="23"/>
      <c r="I82" s="23"/>
      <c r="J82" s="23" t="s">
        <v>55</v>
      </c>
      <c r="K82" s="23"/>
      <c r="L82" s="23" t="s">
        <v>93</v>
      </c>
      <c r="M82" s="23"/>
      <c r="N82" s="23"/>
      <c r="O82" s="23"/>
      <c r="P82" s="23"/>
      <c r="Q82" s="23"/>
      <c r="R82" s="23"/>
      <c r="S82" s="20" t="s">
        <v>55</v>
      </c>
      <c r="T82" s="5"/>
      <c r="U82" s="5"/>
    </row>
    <row r="83" spans="1:21" x14ac:dyDescent="0.25">
      <c r="A83" s="17" t="s">
        <v>262</v>
      </c>
      <c r="B83" s="5" t="s">
        <v>9</v>
      </c>
      <c r="C83" s="5" t="s">
        <v>131</v>
      </c>
      <c r="D83" s="9" t="s">
        <v>55</v>
      </c>
      <c r="E83" s="9" t="s">
        <v>55</v>
      </c>
      <c r="F83" s="9"/>
      <c r="G83" s="1" t="s">
        <v>55</v>
      </c>
      <c r="H83" s="9"/>
      <c r="I83" s="9"/>
      <c r="J83" s="1" t="s">
        <v>55</v>
      </c>
      <c r="K83" s="9"/>
      <c r="L83" s="1"/>
      <c r="M83" s="9"/>
      <c r="N83" s="1" t="s">
        <v>55</v>
      </c>
      <c r="O83" s="9"/>
      <c r="P83" s="9"/>
      <c r="Q83" s="9"/>
      <c r="R83" s="9"/>
      <c r="S83" s="1" t="s">
        <v>55</v>
      </c>
      <c r="T83" s="5"/>
      <c r="U83" s="5"/>
    </row>
    <row r="84" spans="1:21" x14ac:dyDescent="0.25">
      <c r="A84" s="5" t="s">
        <v>148</v>
      </c>
      <c r="B84" s="5" t="s">
        <v>16</v>
      </c>
      <c r="C84" s="5" t="s">
        <v>121</v>
      </c>
      <c r="D84" s="9" t="s">
        <v>55</v>
      </c>
      <c r="E84" s="9" t="s">
        <v>55</v>
      </c>
      <c r="F84" s="9"/>
      <c r="G84" s="1"/>
      <c r="H84" s="9" t="s">
        <v>93</v>
      </c>
      <c r="I84" s="9" t="s">
        <v>93</v>
      </c>
      <c r="J84" s="1"/>
      <c r="K84" s="9" t="s">
        <v>93</v>
      </c>
      <c r="L84" s="9" t="s">
        <v>93</v>
      </c>
      <c r="M84" s="9" t="s">
        <v>93</v>
      </c>
      <c r="N84" s="9" t="s">
        <v>93</v>
      </c>
      <c r="O84" s="9" t="s">
        <v>93</v>
      </c>
      <c r="P84" s="9" t="s">
        <v>93</v>
      </c>
      <c r="Q84" s="9" t="s">
        <v>93</v>
      </c>
      <c r="R84" s="9" t="s">
        <v>93</v>
      </c>
      <c r="S84" s="1" t="s">
        <v>55</v>
      </c>
      <c r="T84" s="50" t="s">
        <v>55</v>
      </c>
      <c r="U84" s="5"/>
    </row>
    <row r="85" spans="1:21" x14ac:dyDescent="0.25">
      <c r="A85" s="5" t="s">
        <v>143</v>
      </c>
      <c r="B85" s="5" t="s">
        <v>45</v>
      </c>
      <c r="C85" s="5" t="s">
        <v>28</v>
      </c>
      <c r="D85" s="9" t="s">
        <v>144</v>
      </c>
      <c r="E85" s="9"/>
      <c r="F85" s="9" t="s">
        <v>93</v>
      </c>
      <c r="G85" s="9" t="s">
        <v>93</v>
      </c>
      <c r="H85" s="9" t="s">
        <v>93</v>
      </c>
      <c r="I85" s="9" t="s">
        <v>93</v>
      </c>
      <c r="J85" s="1"/>
      <c r="K85" s="9" t="s">
        <v>93</v>
      </c>
      <c r="L85" s="9" t="s">
        <v>93</v>
      </c>
      <c r="M85" s="9" t="s">
        <v>93</v>
      </c>
      <c r="N85" s="9" t="s">
        <v>93</v>
      </c>
      <c r="O85" s="9" t="s">
        <v>93</v>
      </c>
      <c r="P85" s="9" t="s">
        <v>93</v>
      </c>
      <c r="Q85" s="9" t="s">
        <v>93</v>
      </c>
      <c r="R85" s="1"/>
      <c r="S85" s="1" t="s">
        <v>55</v>
      </c>
      <c r="T85" s="68" t="s">
        <v>55</v>
      </c>
      <c r="U85" s="5"/>
    </row>
    <row r="86" spans="1:21" x14ac:dyDescent="0.25">
      <c r="A86" s="5" t="s">
        <v>108</v>
      </c>
      <c r="B86" s="6" t="s">
        <v>45</v>
      </c>
      <c r="C86" s="5" t="s">
        <v>261</v>
      </c>
      <c r="D86" s="9" t="s">
        <v>55</v>
      </c>
      <c r="E86" s="1" t="s">
        <v>55</v>
      </c>
      <c r="F86" s="9"/>
      <c r="G86" s="9" t="s">
        <v>55</v>
      </c>
      <c r="H86" s="9"/>
      <c r="I86" s="9"/>
      <c r="J86" s="1"/>
      <c r="K86" s="9"/>
      <c r="L86" s="9"/>
      <c r="M86" s="9"/>
      <c r="N86" s="9"/>
      <c r="O86" s="9"/>
      <c r="P86" s="9"/>
      <c r="Q86" s="10"/>
      <c r="R86" s="9"/>
      <c r="S86" s="1" t="s">
        <v>55</v>
      </c>
      <c r="T86" s="5"/>
      <c r="U86" s="5"/>
    </row>
    <row r="87" spans="1:21" x14ac:dyDescent="0.25">
      <c r="A87" s="5" t="s">
        <v>182</v>
      </c>
      <c r="B87" s="5" t="s">
        <v>183</v>
      </c>
      <c r="C87" s="5" t="s">
        <v>20</v>
      </c>
      <c r="D87" s="9" t="s">
        <v>54</v>
      </c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1" t="s">
        <v>55</v>
      </c>
      <c r="T87" s="5"/>
      <c r="U87" s="5"/>
    </row>
    <row r="88" spans="1:21" x14ac:dyDescent="0.25">
      <c r="A88" s="5" t="s">
        <v>62</v>
      </c>
      <c r="B88" s="5" t="s">
        <v>13</v>
      </c>
      <c r="C88" s="5" t="s">
        <v>179</v>
      </c>
      <c r="D88" s="9" t="s">
        <v>54</v>
      </c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1" t="s">
        <v>55</v>
      </c>
      <c r="T88" s="5"/>
      <c r="U88" s="5"/>
    </row>
    <row r="89" spans="1:21" x14ac:dyDescent="0.25">
      <c r="A89" s="5" t="s">
        <v>33</v>
      </c>
      <c r="B89" s="5" t="s">
        <v>45</v>
      </c>
      <c r="C89" s="5" t="s">
        <v>45</v>
      </c>
      <c r="D89" s="1" t="s">
        <v>55</v>
      </c>
      <c r="E89" s="9" t="s">
        <v>55</v>
      </c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1" t="s">
        <v>55</v>
      </c>
      <c r="T89" s="50" t="s">
        <v>55</v>
      </c>
      <c r="U89" s="5"/>
    </row>
    <row r="90" spans="1:21" x14ac:dyDescent="0.25">
      <c r="A90" s="5" t="s">
        <v>181</v>
      </c>
      <c r="B90" s="5" t="s">
        <v>13</v>
      </c>
      <c r="C90" s="5"/>
      <c r="D90" s="1" t="s">
        <v>54</v>
      </c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1" t="s">
        <v>55</v>
      </c>
      <c r="T90" s="5"/>
      <c r="U90" s="5"/>
    </row>
    <row r="91" spans="1:21" x14ac:dyDescent="0.25">
      <c r="A91" s="17" t="s">
        <v>163</v>
      </c>
      <c r="B91" s="5" t="s">
        <v>20</v>
      </c>
      <c r="C91" s="5" t="s">
        <v>171</v>
      </c>
      <c r="D91" s="9" t="s">
        <v>54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1" t="s">
        <v>55</v>
      </c>
      <c r="T91" s="5"/>
      <c r="U91" s="5"/>
    </row>
    <row r="92" spans="1:21" x14ac:dyDescent="0.25">
      <c r="A92" s="29" t="s">
        <v>208</v>
      </c>
      <c r="B92" s="5" t="s">
        <v>16</v>
      </c>
      <c r="C92" s="5" t="s">
        <v>16</v>
      </c>
      <c r="D92" s="9" t="s">
        <v>55</v>
      </c>
      <c r="E92" s="9" t="s">
        <v>55</v>
      </c>
      <c r="F92" s="9"/>
      <c r="G92" s="9"/>
      <c r="H92" s="9"/>
      <c r="I92" s="9"/>
      <c r="J92" s="9" t="s">
        <v>55</v>
      </c>
      <c r="K92" s="9"/>
      <c r="L92" s="9"/>
      <c r="M92" s="9"/>
      <c r="N92" s="9"/>
      <c r="O92" s="9"/>
      <c r="P92" s="9"/>
      <c r="Q92" s="9"/>
      <c r="R92" s="9"/>
      <c r="S92" s="1" t="s">
        <v>55</v>
      </c>
      <c r="T92" s="5"/>
      <c r="U92" s="5"/>
    </row>
    <row r="93" spans="1:21" x14ac:dyDescent="0.25">
      <c r="A93" s="17" t="s">
        <v>272</v>
      </c>
      <c r="B93" s="5" t="s">
        <v>20</v>
      </c>
      <c r="C93" s="5" t="s">
        <v>273</v>
      </c>
      <c r="D93" s="9" t="s">
        <v>55</v>
      </c>
      <c r="E93" s="1" t="s">
        <v>55</v>
      </c>
      <c r="F93" s="9"/>
      <c r="G93" s="1" t="s">
        <v>55</v>
      </c>
      <c r="H93" s="9"/>
      <c r="I93" s="9"/>
      <c r="J93" s="9" t="s">
        <v>55</v>
      </c>
      <c r="K93" s="9"/>
      <c r="L93" s="9"/>
      <c r="M93" s="9"/>
      <c r="N93" s="9"/>
      <c r="O93" s="9"/>
      <c r="P93" s="9"/>
      <c r="Q93" s="9"/>
      <c r="R93" s="9"/>
      <c r="S93" s="1"/>
      <c r="T93" s="5"/>
      <c r="U93" s="5"/>
    </row>
    <row r="94" spans="1:21" x14ac:dyDescent="0.25">
      <c r="A94" s="6" t="s">
        <v>146</v>
      </c>
      <c r="B94" s="5" t="s">
        <v>145</v>
      </c>
      <c r="C94" s="5" t="s">
        <v>30</v>
      </c>
      <c r="D94" s="9" t="s">
        <v>55</v>
      </c>
      <c r="E94" s="9" t="s">
        <v>55</v>
      </c>
      <c r="F94" s="9"/>
      <c r="G94" s="9" t="s">
        <v>55</v>
      </c>
      <c r="H94" s="9"/>
      <c r="I94" s="9"/>
      <c r="J94" s="9" t="s">
        <v>55</v>
      </c>
      <c r="K94" s="9"/>
      <c r="L94" s="9"/>
      <c r="M94" s="9"/>
      <c r="N94" s="9"/>
      <c r="O94" s="9"/>
      <c r="P94" s="9"/>
      <c r="Q94" s="9"/>
      <c r="R94" s="9"/>
      <c r="S94" s="1" t="s">
        <v>55</v>
      </c>
      <c r="T94" s="5"/>
      <c r="U94" s="5"/>
    </row>
    <row r="95" spans="1:21" x14ac:dyDescent="0.25">
      <c r="A95" s="5" t="s">
        <v>64</v>
      </c>
      <c r="B95" s="5" t="s">
        <v>113</v>
      </c>
      <c r="C95" s="5" t="s">
        <v>30</v>
      </c>
      <c r="D95" s="9" t="s">
        <v>55</v>
      </c>
      <c r="E95" s="1" t="s">
        <v>55</v>
      </c>
      <c r="F95" s="9"/>
      <c r="G95" s="1" t="s">
        <v>55</v>
      </c>
      <c r="H95" s="9"/>
      <c r="I95" s="9"/>
      <c r="J95" s="1"/>
      <c r="K95" s="9"/>
      <c r="L95" s="9"/>
      <c r="M95" s="9"/>
      <c r="N95" s="9"/>
      <c r="O95" s="9"/>
      <c r="P95" s="9"/>
      <c r="Q95" s="9"/>
      <c r="R95" s="9"/>
      <c r="S95" s="1" t="s">
        <v>55</v>
      </c>
      <c r="T95" s="5"/>
      <c r="U95" s="5"/>
    </row>
    <row r="96" spans="1:21" x14ac:dyDescent="0.25">
      <c r="A96" s="5" t="s">
        <v>259</v>
      </c>
      <c r="B96" s="5" t="s">
        <v>20</v>
      </c>
      <c r="C96" s="5" t="s">
        <v>30</v>
      </c>
      <c r="D96" s="10" t="s">
        <v>55</v>
      </c>
      <c r="E96" s="1"/>
      <c r="F96" s="10"/>
      <c r="G96" s="3" t="s">
        <v>55</v>
      </c>
      <c r="H96" s="10"/>
      <c r="I96" s="10"/>
      <c r="J96" s="3"/>
      <c r="K96" s="10"/>
      <c r="L96" s="10"/>
      <c r="M96" s="10"/>
      <c r="N96" s="10"/>
      <c r="O96" s="10"/>
      <c r="P96" s="10"/>
      <c r="Q96" s="10"/>
      <c r="R96" s="10"/>
      <c r="S96" s="1" t="s">
        <v>55</v>
      </c>
      <c r="T96" s="5"/>
      <c r="U96" s="5"/>
    </row>
    <row r="97" spans="1:21" x14ac:dyDescent="0.25">
      <c r="A97" s="17" t="s">
        <v>31</v>
      </c>
      <c r="B97" s="5" t="s">
        <v>20</v>
      </c>
      <c r="C97" s="5" t="s">
        <v>30</v>
      </c>
      <c r="D97" s="9" t="s">
        <v>55</v>
      </c>
      <c r="E97" s="1" t="s">
        <v>55</v>
      </c>
      <c r="F97" s="9"/>
      <c r="G97" s="1" t="s">
        <v>55</v>
      </c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1" t="s">
        <v>55</v>
      </c>
      <c r="T97" s="5"/>
      <c r="U97" s="5"/>
    </row>
    <row r="98" spans="1:21" x14ac:dyDescent="0.25">
      <c r="A98" s="6" t="s">
        <v>270</v>
      </c>
      <c r="B98" s="5"/>
      <c r="C98" s="5" t="s">
        <v>30</v>
      </c>
      <c r="D98" s="9" t="s">
        <v>55</v>
      </c>
      <c r="E98" s="9" t="s">
        <v>55</v>
      </c>
      <c r="F98" s="9"/>
      <c r="G98" s="9" t="s">
        <v>55</v>
      </c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1" t="s">
        <v>55</v>
      </c>
      <c r="T98" s="5"/>
      <c r="U98" s="5"/>
    </row>
    <row r="99" spans="1:21" x14ac:dyDescent="0.25">
      <c r="A99" s="17" t="s">
        <v>109</v>
      </c>
      <c r="B99" s="5" t="s">
        <v>13</v>
      </c>
      <c r="C99" s="5" t="s">
        <v>142</v>
      </c>
      <c r="D99" s="9" t="s">
        <v>54</v>
      </c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1" t="s">
        <v>55</v>
      </c>
      <c r="T99" s="5"/>
      <c r="U99" s="5"/>
    </row>
    <row r="100" spans="1:21" x14ac:dyDescent="0.25">
      <c r="A100" s="5" t="s">
        <v>88</v>
      </c>
      <c r="B100" s="5" t="s">
        <v>45</v>
      </c>
      <c r="C100" s="5" t="s">
        <v>147</v>
      </c>
      <c r="D100" s="9" t="s">
        <v>54</v>
      </c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1" t="s">
        <v>55</v>
      </c>
      <c r="T100" s="50" t="s">
        <v>55</v>
      </c>
      <c r="U100" s="5"/>
    </row>
    <row r="101" spans="1:21" x14ac:dyDescent="0.25">
      <c r="A101" s="29" t="s">
        <v>167</v>
      </c>
      <c r="B101" s="5" t="s">
        <v>9</v>
      </c>
      <c r="C101" s="5" t="s">
        <v>131</v>
      </c>
      <c r="D101" s="9" t="s">
        <v>55</v>
      </c>
      <c r="E101" s="9" t="s">
        <v>55</v>
      </c>
      <c r="F101" s="9"/>
      <c r="G101" s="9"/>
      <c r="H101" s="9"/>
      <c r="I101" s="9"/>
      <c r="J101" s="9" t="s">
        <v>55</v>
      </c>
      <c r="K101" s="9"/>
      <c r="L101" s="9"/>
      <c r="M101" s="9"/>
      <c r="N101" s="9" t="s">
        <v>55</v>
      </c>
      <c r="O101" s="9"/>
      <c r="P101" s="9"/>
      <c r="Q101" s="9"/>
      <c r="R101" s="9" t="s">
        <v>56</v>
      </c>
      <c r="S101" s="1" t="s">
        <v>55</v>
      </c>
      <c r="T101" s="5"/>
      <c r="U101" s="5"/>
    </row>
    <row r="102" spans="1:21" x14ac:dyDescent="0.25">
      <c r="A102" s="5" t="s">
        <v>87</v>
      </c>
      <c r="B102" s="5" t="s">
        <v>16</v>
      </c>
      <c r="C102" s="5" t="s">
        <v>149</v>
      </c>
      <c r="D102" s="9" t="s">
        <v>55</v>
      </c>
      <c r="E102" s="9" t="s">
        <v>55</v>
      </c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1" t="s">
        <v>55</v>
      </c>
      <c r="T102" s="50" t="s">
        <v>55</v>
      </c>
      <c r="U102" s="5"/>
    </row>
    <row r="103" spans="1:21" x14ac:dyDescent="0.25">
      <c r="A103" s="5" t="s">
        <v>52</v>
      </c>
      <c r="B103" s="5" t="s">
        <v>16</v>
      </c>
      <c r="C103" s="5" t="s">
        <v>268</v>
      </c>
      <c r="D103" s="9" t="s">
        <v>55</v>
      </c>
      <c r="E103" s="1" t="s">
        <v>55</v>
      </c>
      <c r="F103" s="9"/>
      <c r="G103" s="1"/>
      <c r="H103" s="9"/>
      <c r="I103" s="9"/>
      <c r="J103" s="1" t="s">
        <v>56</v>
      </c>
      <c r="K103" s="9"/>
      <c r="L103" s="1"/>
      <c r="M103" s="9"/>
      <c r="N103" s="1" t="s">
        <v>56</v>
      </c>
      <c r="O103" s="9"/>
      <c r="P103" s="9"/>
      <c r="Q103" s="9" t="s">
        <v>56</v>
      </c>
      <c r="R103" s="9" t="s">
        <v>55</v>
      </c>
      <c r="S103" s="1" t="s">
        <v>54</v>
      </c>
      <c r="T103" s="5"/>
      <c r="U103" s="5"/>
    </row>
    <row r="104" spans="1:21" x14ac:dyDescent="0.25">
      <c r="A104" s="5" t="s">
        <v>110</v>
      </c>
      <c r="B104" s="5" t="s">
        <v>16</v>
      </c>
      <c r="C104" s="5" t="s">
        <v>21</v>
      </c>
      <c r="D104" s="9" t="s">
        <v>55</v>
      </c>
      <c r="E104" s="1" t="s">
        <v>55</v>
      </c>
      <c r="F104" s="9"/>
      <c r="G104" s="9"/>
      <c r="H104" s="9"/>
      <c r="I104" s="9"/>
      <c r="J104" s="9" t="s">
        <v>55</v>
      </c>
      <c r="K104" s="9"/>
      <c r="L104" s="74" t="s">
        <v>56</v>
      </c>
      <c r="M104" s="9"/>
      <c r="N104" s="1" t="s">
        <v>55</v>
      </c>
      <c r="O104" s="9"/>
      <c r="P104" s="9"/>
      <c r="Q104" s="9"/>
      <c r="R104" s="9" t="s">
        <v>55</v>
      </c>
      <c r="S104" s="1" t="s">
        <v>144</v>
      </c>
      <c r="T104" s="5"/>
      <c r="U104" s="5"/>
    </row>
    <row r="105" spans="1:21" x14ac:dyDescent="0.25">
      <c r="A105" s="5" t="s">
        <v>57</v>
      </c>
      <c r="B105" s="5" t="s">
        <v>45</v>
      </c>
      <c r="C105" s="5" t="s">
        <v>154</v>
      </c>
      <c r="D105" s="9" t="s">
        <v>55</v>
      </c>
      <c r="E105" s="1" t="s">
        <v>55</v>
      </c>
      <c r="F105" s="9"/>
      <c r="G105" s="9"/>
      <c r="H105" s="9"/>
      <c r="I105" s="9"/>
      <c r="J105" s="1"/>
      <c r="K105" s="9"/>
      <c r="L105" s="9"/>
      <c r="M105" s="9"/>
      <c r="N105" s="1"/>
      <c r="O105" s="9"/>
      <c r="P105" s="9"/>
      <c r="Q105" s="1"/>
      <c r="R105" s="9"/>
      <c r="S105" s="1" t="s">
        <v>55</v>
      </c>
      <c r="T105" s="50" t="s">
        <v>55</v>
      </c>
      <c r="U105" s="5"/>
    </row>
    <row r="106" spans="1:21" x14ac:dyDescent="0.25">
      <c r="A106" s="5" t="s">
        <v>50</v>
      </c>
      <c r="B106" s="5" t="s">
        <v>20</v>
      </c>
      <c r="C106" s="5" t="s">
        <v>20</v>
      </c>
      <c r="D106" s="9" t="s">
        <v>55</v>
      </c>
      <c r="E106" s="9" t="s">
        <v>55</v>
      </c>
      <c r="F106" s="9" t="s">
        <v>93</v>
      </c>
      <c r="G106" s="9" t="s">
        <v>93</v>
      </c>
      <c r="H106" s="9" t="s">
        <v>93</v>
      </c>
      <c r="I106" s="9" t="s">
        <v>93</v>
      </c>
      <c r="J106" s="1"/>
      <c r="K106" s="9" t="s">
        <v>93</v>
      </c>
      <c r="L106" s="9" t="s">
        <v>93</v>
      </c>
      <c r="M106" s="9" t="s">
        <v>93</v>
      </c>
      <c r="N106" s="9" t="s">
        <v>93</v>
      </c>
      <c r="O106" s="9" t="s">
        <v>93</v>
      </c>
      <c r="P106" s="9" t="s">
        <v>93</v>
      </c>
      <c r="Q106" s="9" t="s">
        <v>93</v>
      </c>
      <c r="R106" s="9" t="s">
        <v>93</v>
      </c>
      <c r="S106" s="1" t="s">
        <v>55</v>
      </c>
      <c r="T106" s="5"/>
      <c r="U106" s="5"/>
    </row>
    <row r="107" spans="1:21" x14ac:dyDescent="0.25">
      <c r="A107" s="29" t="s">
        <v>151</v>
      </c>
      <c r="B107" s="5" t="s">
        <v>29</v>
      </c>
      <c r="C107" s="5" t="s">
        <v>152</v>
      </c>
      <c r="D107" s="9" t="s">
        <v>55</v>
      </c>
      <c r="E107" s="1" t="s">
        <v>55</v>
      </c>
      <c r="F107" s="9"/>
      <c r="G107" s="9"/>
      <c r="H107" s="9"/>
      <c r="I107" s="9"/>
      <c r="J107" s="9"/>
      <c r="K107" s="9"/>
      <c r="L107" s="9"/>
      <c r="M107" s="9"/>
      <c r="N107" s="9" t="s">
        <v>55</v>
      </c>
      <c r="O107" s="9" t="s">
        <v>55</v>
      </c>
      <c r="P107" s="9"/>
      <c r="Q107" s="9"/>
      <c r="R107" s="9"/>
      <c r="S107" s="1" t="s">
        <v>55</v>
      </c>
      <c r="T107" s="5"/>
      <c r="U107" s="5"/>
    </row>
    <row r="108" spans="1:21" x14ac:dyDescent="0.25">
      <c r="A108" s="5" t="s">
        <v>409</v>
      </c>
      <c r="B108" s="5" t="s">
        <v>16</v>
      </c>
      <c r="C108" s="5" t="s">
        <v>271</v>
      </c>
      <c r="D108" s="9" t="s">
        <v>55</v>
      </c>
      <c r="E108" s="1" t="s">
        <v>55</v>
      </c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1" t="s">
        <v>55</v>
      </c>
      <c r="T108" s="5"/>
      <c r="U108" s="5"/>
    </row>
    <row r="109" spans="1:21" x14ac:dyDescent="0.25">
      <c r="A109" s="6" t="s">
        <v>265</v>
      </c>
      <c r="B109" s="5" t="s">
        <v>16</v>
      </c>
      <c r="C109" s="5" t="s">
        <v>16</v>
      </c>
      <c r="D109" s="1" t="s">
        <v>55</v>
      </c>
      <c r="E109" s="1" t="s">
        <v>55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 t="s">
        <v>55</v>
      </c>
      <c r="T109" s="50" t="s">
        <v>55</v>
      </c>
      <c r="U109" s="5"/>
    </row>
    <row r="110" spans="1:21" x14ac:dyDescent="0.25">
      <c r="A110" s="5" t="s">
        <v>164</v>
      </c>
      <c r="B110" s="5" t="s">
        <v>45</v>
      </c>
      <c r="C110" s="5" t="s">
        <v>60</v>
      </c>
      <c r="D110" s="1" t="s">
        <v>54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 t="s">
        <v>55</v>
      </c>
      <c r="T110" s="5"/>
      <c r="U110" s="5"/>
    </row>
    <row r="111" spans="1:21" x14ac:dyDescent="0.25">
      <c r="A111" s="6" t="s">
        <v>68</v>
      </c>
      <c r="B111" s="5" t="s">
        <v>15</v>
      </c>
      <c r="C111" s="5" t="s">
        <v>15</v>
      </c>
      <c r="D111" s="9" t="s">
        <v>54</v>
      </c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1" t="s">
        <v>55</v>
      </c>
      <c r="T111" s="5"/>
      <c r="U111" s="5"/>
    </row>
    <row r="112" spans="1:21" x14ac:dyDescent="0.25">
      <c r="A112" s="5" t="s">
        <v>70</v>
      </c>
      <c r="B112" s="5" t="s">
        <v>15</v>
      </c>
      <c r="C112" s="5" t="s">
        <v>15</v>
      </c>
      <c r="D112" s="1" t="s">
        <v>55</v>
      </c>
      <c r="E112" s="1" t="s">
        <v>56</v>
      </c>
      <c r="F112" s="1" t="s">
        <v>56</v>
      </c>
      <c r="G112" s="1" t="s">
        <v>56</v>
      </c>
      <c r="H112" s="1" t="s">
        <v>56</v>
      </c>
      <c r="I112" s="1" t="s">
        <v>56</v>
      </c>
      <c r="J112" s="1" t="s">
        <v>55</v>
      </c>
      <c r="K112" s="1" t="s">
        <v>56</v>
      </c>
      <c r="L112" s="75" t="s">
        <v>56</v>
      </c>
      <c r="M112" s="1" t="s">
        <v>56</v>
      </c>
      <c r="N112" s="1" t="s">
        <v>56</v>
      </c>
      <c r="O112" s="1" t="s">
        <v>56</v>
      </c>
      <c r="P112" s="1" t="s">
        <v>56</v>
      </c>
      <c r="Q112" s="1" t="s">
        <v>56</v>
      </c>
      <c r="R112" s="1" t="s">
        <v>56</v>
      </c>
      <c r="S112" s="1" t="s">
        <v>54</v>
      </c>
      <c r="T112" s="5"/>
      <c r="U112" s="5" t="s">
        <v>54</v>
      </c>
    </row>
    <row r="113" spans="1:21" x14ac:dyDescent="0.25">
      <c r="A113" s="5" t="s">
        <v>177</v>
      </c>
      <c r="B113" s="5" t="s">
        <v>261</v>
      </c>
      <c r="C113" s="5" t="s">
        <v>250</v>
      </c>
      <c r="D113" s="1" t="s">
        <v>54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 t="s">
        <v>55</v>
      </c>
      <c r="T113" s="5"/>
      <c r="U113" s="5"/>
    </row>
    <row r="114" spans="1:21" x14ac:dyDescent="0.25">
      <c r="A114" s="5" t="s">
        <v>72</v>
      </c>
      <c r="B114" s="5" t="s">
        <v>261</v>
      </c>
      <c r="C114" s="5" t="s">
        <v>261</v>
      </c>
      <c r="D114" s="9" t="s">
        <v>55</v>
      </c>
      <c r="E114" s="1"/>
      <c r="F114" s="9"/>
      <c r="G114" s="9" t="s">
        <v>55</v>
      </c>
      <c r="H114" s="9"/>
      <c r="I114" s="9"/>
      <c r="J114" s="1" t="s">
        <v>55</v>
      </c>
      <c r="K114" s="9"/>
      <c r="L114" s="9"/>
      <c r="M114" s="9"/>
      <c r="N114" s="1"/>
      <c r="O114" s="9"/>
      <c r="P114" s="9"/>
      <c r="Q114" s="1"/>
      <c r="R114" s="9"/>
      <c r="S114" s="1" t="s">
        <v>55</v>
      </c>
      <c r="T114" s="5"/>
      <c r="U114" s="5"/>
    </row>
    <row r="115" spans="1:21" x14ac:dyDescent="0.25">
      <c r="A115" s="92" t="s">
        <v>406</v>
      </c>
      <c r="B115" s="88" t="s">
        <v>261</v>
      </c>
      <c r="C115" s="88" t="s">
        <v>261</v>
      </c>
      <c r="D115" s="89" t="s">
        <v>54</v>
      </c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90"/>
      <c r="T115" s="88"/>
      <c r="U115" s="5"/>
    </row>
    <row r="116" spans="1:21" x14ac:dyDescent="0.25">
      <c r="A116" s="5" t="s">
        <v>67</v>
      </c>
      <c r="B116" s="5" t="s">
        <v>15</v>
      </c>
      <c r="C116" s="5" t="s">
        <v>15</v>
      </c>
      <c r="D116" s="9" t="s">
        <v>54</v>
      </c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1" t="s">
        <v>55</v>
      </c>
      <c r="T116" s="5"/>
      <c r="U116" s="5"/>
    </row>
    <row r="117" spans="1:21" x14ac:dyDescent="0.25">
      <c r="A117" s="17" t="s">
        <v>296</v>
      </c>
      <c r="B117" s="5" t="s">
        <v>16</v>
      </c>
      <c r="C117" s="5" t="s">
        <v>297</v>
      </c>
      <c r="D117" s="9" t="s">
        <v>55</v>
      </c>
      <c r="E117" s="1" t="s">
        <v>55</v>
      </c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1"/>
      <c r="R117" s="9"/>
      <c r="S117" s="1"/>
      <c r="T117" s="50"/>
      <c r="U117" s="5"/>
    </row>
    <row r="118" spans="1:21" x14ac:dyDescent="0.25">
      <c r="A118" s="17" t="s">
        <v>294</v>
      </c>
      <c r="B118" s="5" t="s">
        <v>16</v>
      </c>
      <c r="C118" s="5" t="s">
        <v>295</v>
      </c>
      <c r="D118" s="9" t="s">
        <v>55</v>
      </c>
      <c r="E118" s="1" t="s">
        <v>55</v>
      </c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1"/>
      <c r="R118" s="9"/>
      <c r="S118" s="1" t="s">
        <v>55</v>
      </c>
      <c r="T118" s="50" t="s">
        <v>55</v>
      </c>
      <c r="U118" s="5"/>
    </row>
    <row r="119" spans="1:21" x14ac:dyDescent="0.25">
      <c r="A119" s="17" t="s">
        <v>294</v>
      </c>
      <c r="B119" s="5" t="s">
        <v>16</v>
      </c>
      <c r="C119" s="5"/>
      <c r="D119" s="9" t="s">
        <v>55</v>
      </c>
      <c r="E119" s="1" t="s">
        <v>55</v>
      </c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1"/>
      <c r="R119" s="9"/>
      <c r="S119" s="1" t="s">
        <v>55</v>
      </c>
      <c r="T119" s="50" t="s">
        <v>55</v>
      </c>
      <c r="U119" s="5"/>
    </row>
    <row r="120" spans="1:21" x14ac:dyDescent="0.25">
      <c r="A120" s="5" t="s">
        <v>111</v>
      </c>
      <c r="B120" s="5" t="s">
        <v>16</v>
      </c>
      <c r="C120" s="5" t="s">
        <v>349</v>
      </c>
      <c r="D120" s="9" t="s">
        <v>55</v>
      </c>
      <c r="E120" s="9" t="s">
        <v>55</v>
      </c>
      <c r="F120" s="9"/>
      <c r="G120" s="9" t="s">
        <v>55</v>
      </c>
      <c r="H120" s="9"/>
      <c r="I120" s="9"/>
      <c r="J120" s="9" t="s">
        <v>56</v>
      </c>
      <c r="K120" s="9"/>
      <c r="L120" s="45"/>
      <c r="M120" s="9"/>
      <c r="N120" s="9" t="s">
        <v>55</v>
      </c>
      <c r="O120" s="9"/>
      <c r="P120" s="9" t="s">
        <v>260</v>
      </c>
      <c r="Q120" s="9"/>
      <c r="R120" s="9"/>
      <c r="S120" s="1" t="s">
        <v>55</v>
      </c>
      <c r="T120" s="5"/>
      <c r="U120" s="5"/>
    </row>
    <row r="121" spans="1:21" x14ac:dyDescent="0.25">
      <c r="A121" s="5" t="s">
        <v>153</v>
      </c>
      <c r="B121" s="5" t="s">
        <v>16</v>
      </c>
      <c r="C121" s="5" t="s">
        <v>14</v>
      </c>
      <c r="D121" s="9" t="s">
        <v>55</v>
      </c>
      <c r="E121" s="9" t="s">
        <v>55</v>
      </c>
      <c r="F121" s="9"/>
      <c r="G121" s="9"/>
      <c r="H121" s="9"/>
      <c r="I121" s="9"/>
      <c r="J121" s="1"/>
      <c r="K121" s="9"/>
      <c r="L121" s="45"/>
      <c r="M121" s="9"/>
      <c r="N121" s="1"/>
      <c r="O121" s="9"/>
      <c r="P121" s="9"/>
      <c r="Q121" s="1"/>
      <c r="R121" s="9"/>
      <c r="S121" s="1" t="s">
        <v>55</v>
      </c>
      <c r="T121" s="50" t="s">
        <v>55</v>
      </c>
      <c r="U121" s="5"/>
    </row>
    <row r="122" spans="1:21" x14ac:dyDescent="0.25">
      <c r="A122" s="5" t="s">
        <v>172</v>
      </c>
      <c r="B122" s="5" t="s">
        <v>112</v>
      </c>
      <c r="C122" s="5" t="s">
        <v>26</v>
      </c>
      <c r="D122" s="9" t="s">
        <v>55</v>
      </c>
      <c r="E122" s="1"/>
      <c r="F122" s="9"/>
      <c r="G122" s="1"/>
      <c r="H122" s="9"/>
      <c r="I122" s="9"/>
      <c r="J122" s="9" t="s">
        <v>55</v>
      </c>
      <c r="K122" s="9"/>
      <c r="L122" s="45"/>
      <c r="M122" s="9"/>
      <c r="N122" s="1"/>
      <c r="O122" s="9"/>
      <c r="P122" s="9"/>
      <c r="Q122" s="9"/>
      <c r="R122" s="9"/>
      <c r="S122" s="1" t="s">
        <v>55</v>
      </c>
      <c r="T122" s="5"/>
      <c r="U122" s="5"/>
    </row>
    <row r="123" spans="1:21" x14ac:dyDescent="0.25">
      <c r="A123" s="5" t="s">
        <v>7</v>
      </c>
      <c r="B123" s="5" t="s">
        <v>8</v>
      </c>
      <c r="C123" s="5" t="s">
        <v>8</v>
      </c>
      <c r="D123" s="9" t="s">
        <v>55</v>
      </c>
      <c r="E123" s="1"/>
      <c r="F123" s="9"/>
      <c r="G123" s="9"/>
      <c r="H123" s="9"/>
      <c r="I123" s="9"/>
      <c r="J123" s="9" t="s">
        <v>55</v>
      </c>
      <c r="K123" s="9"/>
      <c r="L123" s="45"/>
      <c r="M123" s="9"/>
      <c r="N123" s="1"/>
      <c r="O123" s="9"/>
      <c r="P123" s="9"/>
      <c r="Q123" s="9"/>
      <c r="R123" s="9"/>
      <c r="S123" s="1" t="s">
        <v>55</v>
      </c>
      <c r="T123" s="5"/>
      <c r="U123" s="5"/>
    </row>
  </sheetData>
  <autoFilter ref="A1:T115" xr:uid="{00000000-0009-0000-0000-000001000000}">
    <sortState xmlns:xlrd2="http://schemas.microsoft.com/office/spreadsheetml/2017/richdata2" ref="A2:T188">
      <sortCondition ref="A1:A67"/>
    </sortState>
  </autoFilter>
  <sortState xmlns:xlrd2="http://schemas.microsoft.com/office/spreadsheetml/2017/richdata2" ref="A2:U123">
    <sortCondition ref="A123:A124"/>
  </sortState>
  <conditionalFormatting sqref="V24:V25 D1:R1048576">
    <cfRule type="cellIs" dxfId="112" priority="3" operator="equal">
      <formula>"yes"</formula>
    </cfRule>
  </conditionalFormatting>
  <conditionalFormatting sqref="V24:V25 E1:R1048576">
    <cfRule type="cellIs" dxfId="111" priority="2" operator="equal">
      <formula>"may"</formula>
    </cfRule>
  </conditionalFormatting>
  <conditionalFormatting sqref="S102:S1048576 S1:S100">
    <cfRule type="cellIs" dxfId="110" priority="1" operator="equal">
      <formula>"yes"</formula>
    </cfRule>
  </conditionalFormatting>
  <pageMargins left="0.70866141732283472" right="0.70866141732283472" top="0.74803149606299213" bottom="0.74803149606299213" header="0.31496062992125984" footer="0.31496062992125984"/>
  <pageSetup paperSize="9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114"/>
  <sheetViews>
    <sheetView workbookViewId="0">
      <pane xSplit="13" ySplit="1" topLeftCell="N14" activePane="bottomRight" state="frozen"/>
      <selection pane="topRight" activeCell="N1" sqref="N1"/>
      <selection pane="bottomLeft" activeCell="A2" sqref="A2"/>
      <selection pane="bottomRight" activeCell="O33" sqref="O33"/>
    </sheetView>
  </sheetViews>
  <sheetFormatPr defaultRowHeight="15" x14ac:dyDescent="0.25"/>
  <cols>
    <col min="1" max="1" width="72.140625" customWidth="1"/>
    <col min="2" max="2" width="6.42578125" hidden="1" customWidth="1"/>
    <col min="3" max="3" width="7" hidden="1" customWidth="1"/>
    <col min="4" max="4" width="6" customWidth="1"/>
    <col min="5" max="5" width="6.7109375" customWidth="1"/>
    <col min="6" max="6" width="4.7109375" customWidth="1"/>
    <col min="7" max="7" width="5.5703125" customWidth="1"/>
    <col min="8" max="8" width="5.28515625" customWidth="1"/>
    <col min="9" max="9" width="5.140625" customWidth="1"/>
    <col min="10" max="10" width="5.28515625" customWidth="1"/>
    <col min="11" max="11" width="5" customWidth="1"/>
    <col min="12" max="12" width="5.140625" customWidth="1"/>
    <col min="13" max="13" width="6.42578125" customWidth="1"/>
    <col min="14" max="14" width="6.140625" customWidth="1"/>
    <col min="15" max="15" width="7" customWidth="1"/>
    <col min="16" max="16" width="5.42578125" customWidth="1"/>
    <col min="17" max="17" width="5" customWidth="1"/>
    <col min="18" max="18" width="6.42578125" customWidth="1"/>
    <col min="19" max="19" width="5.42578125" customWidth="1"/>
    <col min="20" max="20" width="4.7109375" customWidth="1"/>
  </cols>
  <sheetData>
    <row r="1" spans="1:20" ht="181.5" x14ac:dyDescent="0.25">
      <c r="A1" s="14" t="e">
        <f>#REF!</f>
        <v>#REF!</v>
      </c>
      <c r="B1" s="42" t="e">
        <f>#REF!</f>
        <v>#REF!</v>
      </c>
      <c r="C1" s="42" t="e">
        <f>#REF!</f>
        <v>#REF!</v>
      </c>
      <c r="D1" s="52" t="e">
        <f>#REF!</f>
        <v>#REF!</v>
      </c>
      <c r="E1" s="52" t="e">
        <f>#REF!</f>
        <v>#REF!</v>
      </c>
      <c r="F1" s="52" t="e">
        <f>#REF!</f>
        <v>#REF!</v>
      </c>
      <c r="G1" s="52" t="e">
        <f>#REF!</f>
        <v>#REF!</v>
      </c>
      <c r="H1" s="52" t="e">
        <f>#REF!</f>
        <v>#REF!</v>
      </c>
      <c r="I1" s="52" t="e">
        <f>#REF!</f>
        <v>#REF!</v>
      </c>
      <c r="J1" s="52" t="e">
        <f>#REF!</f>
        <v>#REF!</v>
      </c>
      <c r="K1" s="52" t="e">
        <f>#REF!</f>
        <v>#REF!</v>
      </c>
      <c r="L1" s="52" t="e">
        <f>#REF!</f>
        <v>#REF!</v>
      </c>
      <c r="M1" s="52" t="e">
        <f>#REF!</f>
        <v>#REF!</v>
      </c>
      <c r="N1" s="52" t="e">
        <f>#REF!</f>
        <v>#REF!</v>
      </c>
      <c r="O1" s="52" t="e">
        <f>#REF!</f>
        <v>#REF!</v>
      </c>
      <c r="P1" s="52" t="e">
        <f>#REF!</f>
        <v>#REF!</v>
      </c>
      <c r="Q1" s="52" t="e">
        <f>#REF!</f>
        <v>#REF!</v>
      </c>
      <c r="R1" s="52" t="e">
        <f>#REF!</f>
        <v>#REF!</v>
      </c>
      <c r="S1" s="53" t="e">
        <f>#REF!</f>
        <v>#REF!</v>
      </c>
      <c r="T1" s="54" t="e">
        <f>#REF!</f>
        <v>#REF!</v>
      </c>
    </row>
    <row r="2" spans="1:20" x14ac:dyDescent="0.25">
      <c r="A2" s="14" t="s">
        <v>157</v>
      </c>
      <c r="B2" s="14"/>
      <c r="C2" s="14"/>
      <c r="D2" s="33" t="s">
        <v>55</v>
      </c>
      <c r="E2" s="33" t="s">
        <v>55</v>
      </c>
      <c r="F2" s="30"/>
      <c r="G2" s="33" t="s">
        <v>55</v>
      </c>
      <c r="H2" s="30"/>
      <c r="I2" s="30"/>
      <c r="J2" s="33" t="s">
        <v>55</v>
      </c>
      <c r="K2" s="30"/>
      <c r="L2" s="33" t="s">
        <v>56</v>
      </c>
      <c r="M2" s="30"/>
      <c r="N2" s="33" t="s">
        <v>55</v>
      </c>
      <c r="O2" s="30"/>
      <c r="P2" s="30"/>
      <c r="Q2" s="30"/>
      <c r="R2" s="30"/>
      <c r="S2" s="32" t="s">
        <v>55</v>
      </c>
      <c r="T2" s="30"/>
    </row>
    <row r="3" spans="1:20" x14ac:dyDescent="0.25">
      <c r="A3" s="14" t="s">
        <v>132</v>
      </c>
      <c r="B3" s="14"/>
      <c r="C3" s="14"/>
      <c r="D3" s="33" t="s">
        <v>55</v>
      </c>
      <c r="E3" s="33" t="s">
        <v>55</v>
      </c>
      <c r="F3" s="30"/>
      <c r="G3" s="33" t="s">
        <v>56</v>
      </c>
      <c r="H3" s="30"/>
      <c r="I3" s="30"/>
      <c r="J3" s="33" t="s">
        <v>55</v>
      </c>
      <c r="K3" s="30"/>
      <c r="L3" s="30"/>
      <c r="M3" s="30"/>
      <c r="N3" s="43" t="s">
        <v>55</v>
      </c>
      <c r="O3" s="30"/>
      <c r="P3" s="30"/>
      <c r="Q3" s="30"/>
      <c r="R3" s="33" t="s">
        <v>56</v>
      </c>
      <c r="S3" s="32" t="s">
        <v>122</v>
      </c>
      <c r="T3" s="30"/>
    </row>
    <row r="4" spans="1:20" x14ac:dyDescent="0.25">
      <c r="A4" s="14" t="s">
        <v>126</v>
      </c>
      <c r="B4" s="14"/>
      <c r="C4" s="14"/>
      <c r="D4" s="33" t="s">
        <v>55</v>
      </c>
      <c r="E4" s="33" t="s">
        <v>55</v>
      </c>
      <c r="F4" s="30"/>
      <c r="G4" s="33" t="s">
        <v>56</v>
      </c>
      <c r="H4" s="30"/>
      <c r="I4" s="30"/>
      <c r="J4" s="33" t="s">
        <v>56</v>
      </c>
      <c r="K4" s="30"/>
      <c r="L4" s="30"/>
      <c r="M4" s="30"/>
      <c r="N4" s="33" t="s">
        <v>56</v>
      </c>
      <c r="O4" s="30"/>
      <c r="P4" s="30"/>
      <c r="Q4" s="30"/>
      <c r="R4" s="33" t="s">
        <v>56</v>
      </c>
      <c r="S4" s="32" t="s">
        <v>55</v>
      </c>
      <c r="T4" s="30"/>
    </row>
    <row r="5" spans="1:20" ht="15.75" x14ac:dyDescent="0.25">
      <c r="A5" s="6" t="s">
        <v>251</v>
      </c>
      <c r="C5" s="14"/>
      <c r="D5" s="33" t="s">
        <v>55</v>
      </c>
      <c r="E5" s="33" t="s">
        <v>55</v>
      </c>
      <c r="F5" s="30"/>
      <c r="G5" s="31"/>
      <c r="H5" s="30"/>
      <c r="I5" s="30"/>
      <c r="J5" s="33" t="s">
        <v>55</v>
      </c>
      <c r="K5" s="30"/>
      <c r="L5" s="31"/>
      <c r="M5" s="30"/>
      <c r="N5" s="33" t="s">
        <v>55</v>
      </c>
      <c r="O5" s="30"/>
      <c r="P5" s="30"/>
      <c r="Q5" s="30"/>
      <c r="R5" s="30"/>
      <c r="S5" s="32" t="s">
        <v>55</v>
      </c>
      <c r="T5" s="30"/>
    </row>
    <row r="6" spans="1:20" ht="15.75" x14ac:dyDescent="0.25">
      <c r="A6" s="6" t="s">
        <v>185</v>
      </c>
      <c r="C6" s="14"/>
      <c r="D6" s="33" t="s">
        <v>55</v>
      </c>
      <c r="E6" s="33" t="s">
        <v>55</v>
      </c>
      <c r="F6" s="30"/>
      <c r="G6" s="31"/>
      <c r="H6" s="30"/>
      <c r="I6" s="30"/>
      <c r="J6" s="33" t="s">
        <v>55</v>
      </c>
      <c r="K6" s="30"/>
      <c r="L6" s="31"/>
      <c r="M6" s="30"/>
      <c r="N6" s="33" t="s">
        <v>55</v>
      </c>
      <c r="O6" s="30"/>
      <c r="P6" s="30"/>
      <c r="Q6" s="30"/>
      <c r="R6" s="30"/>
      <c r="S6" s="32" t="s">
        <v>55</v>
      </c>
      <c r="T6" s="30"/>
    </row>
    <row r="7" spans="1:20" ht="15.75" x14ac:dyDescent="0.25">
      <c r="A7" s="6" t="s">
        <v>186</v>
      </c>
      <c r="C7" s="14"/>
      <c r="D7" s="33" t="s">
        <v>55</v>
      </c>
      <c r="E7" s="33" t="s">
        <v>55</v>
      </c>
      <c r="F7" s="30"/>
      <c r="G7" s="31"/>
      <c r="H7" s="30"/>
      <c r="I7" s="30"/>
      <c r="J7" s="33" t="s">
        <v>55</v>
      </c>
      <c r="K7" s="31"/>
      <c r="L7" s="31"/>
      <c r="M7" s="30"/>
      <c r="N7" s="33" t="s">
        <v>55</v>
      </c>
      <c r="O7" s="30"/>
      <c r="P7" s="30"/>
      <c r="Q7" s="30"/>
      <c r="R7" s="30"/>
      <c r="S7" s="32" t="s">
        <v>55</v>
      </c>
      <c r="T7" s="35" t="s">
        <v>55</v>
      </c>
    </row>
    <row r="8" spans="1:20" ht="15.75" x14ac:dyDescent="0.25">
      <c r="A8" s="6" t="s">
        <v>187</v>
      </c>
      <c r="C8" s="14"/>
      <c r="D8" s="33" t="s">
        <v>55</v>
      </c>
      <c r="E8" s="33" t="s">
        <v>55</v>
      </c>
      <c r="F8" s="30"/>
      <c r="G8" s="31"/>
      <c r="H8" s="30"/>
      <c r="I8" s="30"/>
      <c r="J8" s="33" t="s">
        <v>55</v>
      </c>
      <c r="K8" s="31"/>
      <c r="L8" s="31"/>
      <c r="M8" s="30"/>
      <c r="N8" s="33" t="s">
        <v>55</v>
      </c>
      <c r="O8" s="30"/>
      <c r="P8" s="30"/>
      <c r="Q8" s="30"/>
      <c r="R8" s="33" t="s">
        <v>55</v>
      </c>
      <c r="S8" s="32" t="s">
        <v>55</v>
      </c>
      <c r="T8" s="35" t="s">
        <v>55</v>
      </c>
    </row>
    <row r="9" spans="1:20" ht="15.75" x14ac:dyDescent="0.25">
      <c r="A9" s="6" t="s">
        <v>188</v>
      </c>
      <c r="C9" s="14"/>
      <c r="D9" s="33" t="s">
        <v>55</v>
      </c>
      <c r="E9" s="33" t="s">
        <v>55</v>
      </c>
      <c r="F9" s="30"/>
      <c r="G9" s="31"/>
      <c r="H9" s="30"/>
      <c r="I9" s="30"/>
      <c r="J9" s="33" t="s">
        <v>55</v>
      </c>
      <c r="K9" s="31"/>
      <c r="L9" s="31"/>
      <c r="M9" s="30"/>
      <c r="N9" s="33" t="s">
        <v>55</v>
      </c>
      <c r="O9" s="30"/>
      <c r="P9" s="30"/>
      <c r="Q9" s="30"/>
      <c r="R9" s="30"/>
      <c r="S9" s="32" t="s">
        <v>55</v>
      </c>
      <c r="T9" s="35" t="s">
        <v>55</v>
      </c>
    </row>
    <row r="10" spans="1:20" ht="15.75" x14ac:dyDescent="0.25">
      <c r="A10" s="6" t="s">
        <v>189</v>
      </c>
      <c r="C10" s="14"/>
      <c r="D10" s="33" t="s">
        <v>55</v>
      </c>
      <c r="E10" s="33" t="s">
        <v>55</v>
      </c>
      <c r="F10" s="30"/>
      <c r="G10" s="31"/>
      <c r="H10" s="30"/>
      <c r="I10" s="30"/>
      <c r="J10" s="33" t="s">
        <v>55</v>
      </c>
      <c r="K10" s="31"/>
      <c r="L10" s="31"/>
      <c r="M10" s="30"/>
      <c r="N10" s="33" t="s">
        <v>55</v>
      </c>
      <c r="O10" s="30"/>
      <c r="P10" s="30"/>
      <c r="Q10" s="30"/>
      <c r="R10" s="30"/>
      <c r="S10" s="32" t="s">
        <v>55</v>
      </c>
      <c r="T10" s="35" t="s">
        <v>55</v>
      </c>
    </row>
    <row r="11" spans="1:20" ht="15.75" x14ac:dyDescent="0.25">
      <c r="A11" s="6" t="s">
        <v>184</v>
      </c>
      <c r="C11" s="14"/>
      <c r="D11" s="33" t="s">
        <v>55</v>
      </c>
      <c r="E11" s="33" t="s">
        <v>55</v>
      </c>
      <c r="F11" s="30"/>
      <c r="G11" s="31"/>
      <c r="H11" s="30"/>
      <c r="I11" s="30"/>
      <c r="J11" s="33" t="s">
        <v>55</v>
      </c>
      <c r="K11" s="31"/>
      <c r="L11" s="31"/>
      <c r="M11" s="30"/>
      <c r="N11" s="33" t="s">
        <v>55</v>
      </c>
      <c r="O11" s="30"/>
      <c r="P11" s="30"/>
      <c r="Q11" s="30"/>
      <c r="R11" s="30"/>
      <c r="S11" s="32" t="s">
        <v>55</v>
      </c>
      <c r="T11" s="35" t="s">
        <v>55</v>
      </c>
    </row>
    <row r="12" spans="1:20" ht="15.75" x14ac:dyDescent="0.25">
      <c r="A12" s="5" t="s">
        <v>190</v>
      </c>
      <c r="C12" s="14"/>
      <c r="D12" s="33" t="s">
        <v>55</v>
      </c>
      <c r="E12" s="33" t="s">
        <v>55</v>
      </c>
      <c r="F12" s="30"/>
      <c r="G12" s="31"/>
      <c r="H12" s="30"/>
      <c r="I12" s="30"/>
      <c r="J12" s="33" t="s">
        <v>55</v>
      </c>
      <c r="K12" s="31"/>
      <c r="L12" s="31"/>
      <c r="M12" s="30"/>
      <c r="N12" s="33" t="s">
        <v>55</v>
      </c>
      <c r="O12" s="30"/>
      <c r="P12" s="30"/>
      <c r="Q12" s="30"/>
      <c r="R12" s="30"/>
      <c r="S12" s="31"/>
      <c r="T12" s="30"/>
    </row>
    <row r="13" spans="1:20" ht="15.75" x14ac:dyDescent="0.25">
      <c r="A13" s="5" t="s">
        <v>191</v>
      </c>
      <c r="C13" s="14"/>
      <c r="D13" s="33" t="s">
        <v>55</v>
      </c>
      <c r="E13" s="33" t="s">
        <v>55</v>
      </c>
      <c r="F13" s="30"/>
      <c r="G13" s="31"/>
      <c r="H13" s="30"/>
      <c r="I13" s="30"/>
      <c r="J13" s="33" t="s">
        <v>55</v>
      </c>
      <c r="K13" s="31"/>
      <c r="L13" s="31"/>
      <c r="M13" s="30"/>
      <c r="N13" s="33" t="s">
        <v>55</v>
      </c>
      <c r="O13" s="30"/>
      <c r="P13" s="30"/>
      <c r="Q13" s="30"/>
      <c r="R13" s="30"/>
      <c r="S13" s="31"/>
      <c r="T13" s="30"/>
    </row>
    <row r="14" spans="1:20" ht="15.75" x14ac:dyDescent="0.25">
      <c r="A14" s="5" t="s">
        <v>192</v>
      </c>
      <c r="C14" s="14"/>
      <c r="D14" s="33" t="s">
        <v>55</v>
      </c>
      <c r="E14" s="33" t="s">
        <v>55</v>
      </c>
      <c r="F14" s="30"/>
      <c r="G14" s="33" t="s">
        <v>55</v>
      </c>
      <c r="H14" s="33" t="s">
        <v>56</v>
      </c>
      <c r="I14" s="30"/>
      <c r="J14" s="33" t="s">
        <v>56</v>
      </c>
      <c r="K14" s="31"/>
      <c r="L14" s="31"/>
      <c r="M14" s="30"/>
      <c r="N14" s="33" t="s">
        <v>55</v>
      </c>
      <c r="O14" s="30"/>
      <c r="P14" s="33" t="s">
        <v>56</v>
      </c>
      <c r="Q14" s="33" t="s">
        <v>55</v>
      </c>
      <c r="R14" s="33" t="s">
        <v>56</v>
      </c>
      <c r="S14" s="31"/>
      <c r="T14" s="30"/>
    </row>
    <row r="15" spans="1:20" ht="15.75" x14ac:dyDescent="0.25">
      <c r="A15" s="5" t="s">
        <v>193</v>
      </c>
      <c r="C15" s="14"/>
      <c r="D15" s="33" t="s">
        <v>55</v>
      </c>
      <c r="E15" s="33" t="s">
        <v>55</v>
      </c>
      <c r="F15" s="30"/>
      <c r="G15" s="33" t="s">
        <v>55</v>
      </c>
      <c r="H15" s="33" t="s">
        <v>56</v>
      </c>
      <c r="I15" s="30"/>
      <c r="J15" s="33" t="s">
        <v>56</v>
      </c>
      <c r="K15" s="31"/>
      <c r="L15" s="31"/>
      <c r="M15" s="30"/>
      <c r="N15" s="33" t="s">
        <v>55</v>
      </c>
      <c r="O15" s="30"/>
      <c r="P15" s="33" t="s">
        <v>56</v>
      </c>
      <c r="Q15" s="33" t="s">
        <v>55</v>
      </c>
      <c r="R15" s="33" t="s">
        <v>56</v>
      </c>
      <c r="S15" s="31"/>
      <c r="T15" s="30"/>
    </row>
    <row r="16" spans="1:20" ht="15.75" x14ac:dyDescent="0.25">
      <c r="A16" s="5" t="s">
        <v>205</v>
      </c>
      <c r="C16" s="14"/>
      <c r="D16" s="33" t="s">
        <v>55</v>
      </c>
      <c r="E16" s="33" t="s">
        <v>55</v>
      </c>
      <c r="F16" s="30"/>
      <c r="G16" s="33" t="s">
        <v>55</v>
      </c>
      <c r="H16" s="33" t="s">
        <v>56</v>
      </c>
      <c r="I16" s="30"/>
      <c r="J16" s="33" t="s">
        <v>56</v>
      </c>
      <c r="K16" s="31"/>
      <c r="L16" s="31"/>
      <c r="M16" s="30"/>
      <c r="N16" s="33" t="s">
        <v>55</v>
      </c>
      <c r="O16" s="30"/>
      <c r="P16" s="33" t="s">
        <v>56</v>
      </c>
      <c r="Q16" s="33" t="s">
        <v>55</v>
      </c>
      <c r="R16" s="33" t="s">
        <v>56</v>
      </c>
      <c r="S16" s="32" t="s">
        <v>55</v>
      </c>
      <c r="T16" s="30"/>
    </row>
    <row r="17" spans="1:20" ht="15.75" x14ac:dyDescent="0.25">
      <c r="A17" s="5" t="s">
        <v>194</v>
      </c>
      <c r="C17" s="14"/>
      <c r="D17" s="33" t="s">
        <v>55</v>
      </c>
      <c r="E17" s="33" t="s">
        <v>55</v>
      </c>
      <c r="F17" s="30"/>
      <c r="G17" s="31"/>
      <c r="H17" s="30"/>
      <c r="I17" s="30"/>
      <c r="J17" s="33" t="s">
        <v>55</v>
      </c>
      <c r="K17" s="31"/>
      <c r="L17" s="31"/>
      <c r="M17" s="30"/>
      <c r="N17" s="33" t="s">
        <v>55</v>
      </c>
      <c r="O17" s="30"/>
      <c r="P17" s="30"/>
      <c r="Q17" s="30"/>
      <c r="R17" s="30"/>
      <c r="S17" s="31"/>
      <c r="T17" s="30"/>
    </row>
    <row r="18" spans="1:20" ht="15.75" x14ac:dyDescent="0.25">
      <c r="A18" s="5" t="s">
        <v>195</v>
      </c>
      <c r="C18" s="14"/>
      <c r="D18" s="33" t="s">
        <v>55</v>
      </c>
      <c r="E18" s="33" t="s">
        <v>55</v>
      </c>
      <c r="F18" s="30"/>
      <c r="G18" s="31"/>
      <c r="H18" s="30"/>
      <c r="I18" s="30"/>
      <c r="J18" s="33" t="s">
        <v>55</v>
      </c>
      <c r="K18" s="31"/>
      <c r="L18" s="31"/>
      <c r="M18" s="30"/>
      <c r="N18" s="33" t="s">
        <v>55</v>
      </c>
      <c r="O18" s="30"/>
      <c r="P18" s="30"/>
      <c r="Q18" s="30"/>
      <c r="R18" s="30"/>
      <c r="S18" s="31"/>
      <c r="T18" s="30"/>
    </row>
    <row r="19" spans="1:20" ht="15.75" x14ac:dyDescent="0.25">
      <c r="A19" s="5" t="s">
        <v>196</v>
      </c>
      <c r="C19" s="14"/>
      <c r="D19" s="33" t="s">
        <v>55</v>
      </c>
      <c r="E19" s="33" t="s">
        <v>55</v>
      </c>
      <c r="F19" s="30"/>
      <c r="G19" s="31"/>
      <c r="H19" s="30"/>
      <c r="I19" s="30"/>
      <c r="J19" s="33" t="s">
        <v>55</v>
      </c>
      <c r="K19" s="31"/>
      <c r="L19" s="31"/>
      <c r="M19" s="30"/>
      <c r="N19" s="33" t="s">
        <v>55</v>
      </c>
      <c r="O19" s="30"/>
      <c r="P19" s="30"/>
      <c r="Q19" s="30"/>
      <c r="R19" s="30"/>
      <c r="S19" s="31"/>
      <c r="T19" s="30"/>
    </row>
    <row r="20" spans="1:20" ht="15.75" x14ac:dyDescent="0.25">
      <c r="A20" s="5" t="s">
        <v>197</v>
      </c>
      <c r="C20" s="14"/>
      <c r="D20" s="33" t="s">
        <v>55</v>
      </c>
      <c r="E20" s="33" t="s">
        <v>55</v>
      </c>
      <c r="F20" s="30"/>
      <c r="G20" s="31"/>
      <c r="H20" s="30"/>
      <c r="I20" s="30"/>
      <c r="J20" s="33" t="s">
        <v>55</v>
      </c>
      <c r="K20" s="31"/>
      <c r="L20" s="31"/>
      <c r="M20" s="30"/>
      <c r="N20" s="33" t="s">
        <v>55</v>
      </c>
      <c r="O20" s="30"/>
      <c r="P20" s="30"/>
      <c r="Q20" s="30"/>
      <c r="R20" s="30"/>
      <c r="S20" s="31"/>
      <c r="T20" s="30"/>
    </row>
    <row r="21" spans="1:20" ht="15.75" x14ac:dyDescent="0.25">
      <c r="A21" s="5" t="s">
        <v>198</v>
      </c>
      <c r="C21" s="14"/>
      <c r="D21" s="33" t="s">
        <v>55</v>
      </c>
      <c r="E21" s="33" t="s">
        <v>55</v>
      </c>
      <c r="F21" s="30"/>
      <c r="G21" s="33" t="s">
        <v>55</v>
      </c>
      <c r="H21" s="33" t="s">
        <v>55</v>
      </c>
      <c r="I21" s="30"/>
      <c r="J21" s="33" t="s">
        <v>56</v>
      </c>
      <c r="K21" s="31"/>
      <c r="L21" s="31"/>
      <c r="M21" s="30"/>
      <c r="N21" s="33" t="s">
        <v>55</v>
      </c>
      <c r="O21" s="30"/>
      <c r="P21" s="33" t="s">
        <v>56</v>
      </c>
      <c r="Q21" s="33" t="s">
        <v>55</v>
      </c>
      <c r="R21" s="33" t="s">
        <v>56</v>
      </c>
      <c r="S21" s="31"/>
      <c r="T21" s="30"/>
    </row>
    <row r="22" spans="1:20" ht="15.75" x14ac:dyDescent="0.25">
      <c r="A22" s="5" t="s">
        <v>199</v>
      </c>
      <c r="C22" s="14"/>
      <c r="D22" s="33" t="s">
        <v>55</v>
      </c>
      <c r="E22" s="33" t="s">
        <v>55</v>
      </c>
      <c r="F22" s="30"/>
      <c r="G22" s="33" t="s">
        <v>55</v>
      </c>
      <c r="H22" s="33" t="s">
        <v>55</v>
      </c>
      <c r="I22" s="30"/>
      <c r="J22" s="33" t="s">
        <v>56</v>
      </c>
      <c r="K22" s="31"/>
      <c r="L22" s="31"/>
      <c r="M22" s="30"/>
      <c r="N22" s="33" t="s">
        <v>55</v>
      </c>
      <c r="O22" s="30"/>
      <c r="P22" s="33" t="s">
        <v>56</v>
      </c>
      <c r="Q22" s="33" t="s">
        <v>55</v>
      </c>
      <c r="R22" s="33" t="s">
        <v>56</v>
      </c>
      <c r="S22" s="31"/>
      <c r="T22" s="30"/>
    </row>
    <row r="23" spans="1:20" ht="15.75" x14ac:dyDescent="0.25">
      <c r="A23" s="5" t="s">
        <v>200</v>
      </c>
      <c r="C23" s="14"/>
      <c r="D23" s="33" t="s">
        <v>55</v>
      </c>
      <c r="E23" s="33" t="s">
        <v>55</v>
      </c>
      <c r="F23" s="30"/>
      <c r="G23" s="33" t="s">
        <v>55</v>
      </c>
      <c r="H23" s="33" t="s">
        <v>55</v>
      </c>
      <c r="I23" s="30"/>
      <c r="J23" s="33" t="s">
        <v>56</v>
      </c>
      <c r="K23" s="31"/>
      <c r="L23" s="31"/>
      <c r="M23" s="30"/>
      <c r="N23" s="33" t="s">
        <v>55</v>
      </c>
      <c r="O23" s="30"/>
      <c r="P23" s="33" t="s">
        <v>56</v>
      </c>
      <c r="Q23" s="33" t="s">
        <v>55</v>
      </c>
      <c r="R23" s="33" t="s">
        <v>56</v>
      </c>
      <c r="S23" s="31"/>
      <c r="T23" s="30"/>
    </row>
    <row r="24" spans="1:20" ht="15.75" x14ac:dyDescent="0.25">
      <c r="A24" s="5" t="s">
        <v>201</v>
      </c>
      <c r="C24" s="14"/>
      <c r="D24" s="33" t="s">
        <v>55</v>
      </c>
      <c r="E24" s="33" t="s">
        <v>55</v>
      </c>
      <c r="F24" s="30"/>
      <c r="G24" s="33" t="s">
        <v>55</v>
      </c>
      <c r="H24" s="33" t="s">
        <v>55</v>
      </c>
      <c r="I24" s="30"/>
      <c r="J24" s="33" t="s">
        <v>56</v>
      </c>
      <c r="K24" s="31"/>
      <c r="L24" s="31"/>
      <c r="M24" s="30"/>
      <c r="N24" s="33" t="s">
        <v>55</v>
      </c>
      <c r="O24" s="30"/>
      <c r="P24" s="33" t="s">
        <v>56</v>
      </c>
      <c r="Q24" s="33" t="s">
        <v>55</v>
      </c>
      <c r="R24" s="33" t="s">
        <v>56</v>
      </c>
      <c r="S24" s="31"/>
      <c r="T24" s="30"/>
    </row>
    <row r="25" spans="1:20" ht="15.75" x14ac:dyDescent="0.25">
      <c r="A25" s="5" t="s">
        <v>202</v>
      </c>
      <c r="C25" s="14"/>
      <c r="D25" s="33" t="s">
        <v>55</v>
      </c>
      <c r="E25" s="33" t="s">
        <v>55</v>
      </c>
      <c r="F25" s="30"/>
      <c r="G25" s="31"/>
      <c r="H25" s="30"/>
      <c r="I25" s="30"/>
      <c r="J25" s="33" t="s">
        <v>55</v>
      </c>
      <c r="K25" s="31"/>
      <c r="L25" s="31"/>
      <c r="M25" s="30"/>
      <c r="N25" s="33" t="s">
        <v>55</v>
      </c>
      <c r="O25" s="30"/>
      <c r="P25" s="30"/>
      <c r="Q25" s="31"/>
      <c r="R25" s="30"/>
      <c r="S25" s="31"/>
      <c r="T25" s="30"/>
    </row>
    <row r="26" spans="1:20" ht="15.75" x14ac:dyDescent="0.25">
      <c r="A26" s="5" t="s">
        <v>203</v>
      </c>
      <c r="C26" s="14"/>
      <c r="D26" s="33" t="s">
        <v>55</v>
      </c>
      <c r="E26" s="33" t="s">
        <v>55</v>
      </c>
      <c r="F26" s="30"/>
      <c r="G26" s="31"/>
      <c r="H26" s="30"/>
      <c r="I26" s="30"/>
      <c r="J26" s="33" t="s">
        <v>55</v>
      </c>
      <c r="K26" s="31"/>
      <c r="L26" s="31"/>
      <c r="M26" s="30"/>
      <c r="N26" s="33" t="s">
        <v>55</v>
      </c>
      <c r="O26" s="30"/>
      <c r="P26" s="30"/>
      <c r="Q26" s="30"/>
      <c r="R26" s="30"/>
      <c r="S26" s="31"/>
      <c r="T26" s="30"/>
    </row>
    <row r="27" spans="1:20" ht="15.75" x14ac:dyDescent="0.25">
      <c r="A27" s="5" t="s">
        <v>204</v>
      </c>
      <c r="C27" s="14"/>
      <c r="D27" s="33" t="s">
        <v>55</v>
      </c>
      <c r="E27" s="33" t="s">
        <v>55</v>
      </c>
      <c r="F27" s="30"/>
      <c r="G27" s="31"/>
      <c r="H27" s="30"/>
      <c r="I27" s="30"/>
      <c r="J27" s="33" t="s">
        <v>55</v>
      </c>
      <c r="K27" s="31"/>
      <c r="L27" s="31"/>
      <c r="M27" s="30"/>
      <c r="N27" s="33" t="s">
        <v>55</v>
      </c>
      <c r="O27" s="30"/>
      <c r="P27" s="30"/>
      <c r="Q27" s="30"/>
      <c r="R27" s="30"/>
      <c r="S27" s="31"/>
      <c r="T27" s="30"/>
    </row>
    <row r="28" spans="1:20" ht="15.75" x14ac:dyDescent="0.25">
      <c r="A28" s="5"/>
      <c r="C28" s="14"/>
      <c r="D28" s="31"/>
      <c r="E28" s="31"/>
      <c r="F28" s="30"/>
      <c r="G28" s="31"/>
      <c r="H28" s="31"/>
      <c r="I28" s="30"/>
      <c r="J28" s="31"/>
      <c r="K28" s="30"/>
      <c r="L28" s="31"/>
      <c r="M28" s="30"/>
      <c r="N28" s="31"/>
      <c r="O28" s="30"/>
      <c r="P28" s="30"/>
      <c r="Q28" s="30"/>
      <c r="R28" s="30"/>
      <c r="S28" s="31"/>
      <c r="T28" s="30"/>
    </row>
    <row r="29" spans="1:20" ht="15.75" x14ac:dyDescent="0.25">
      <c r="A29" s="5"/>
      <c r="C29" s="14"/>
      <c r="D29" s="31"/>
      <c r="E29" s="31"/>
      <c r="F29" s="30"/>
      <c r="G29" s="31"/>
      <c r="H29" s="31"/>
      <c r="I29" s="30"/>
      <c r="J29" s="31"/>
      <c r="K29" s="30"/>
      <c r="L29" s="31"/>
      <c r="M29" s="30"/>
      <c r="N29" s="31"/>
      <c r="O29" s="30"/>
      <c r="P29" s="30"/>
      <c r="Q29" s="30"/>
      <c r="R29" s="30"/>
      <c r="S29" s="31"/>
      <c r="T29" s="30"/>
    </row>
    <row r="30" spans="1:20" x14ac:dyDescent="0.25">
      <c r="A30" s="14"/>
      <c r="B30" s="14"/>
      <c r="C30" s="14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</row>
    <row r="31" spans="1:20" x14ac:dyDescent="0.25">
      <c r="A31" s="14"/>
      <c r="B31" s="14"/>
      <c r="C31" s="14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</row>
    <row r="32" spans="1:20" x14ac:dyDescent="0.25">
      <c r="A32" s="14"/>
      <c r="B32" s="14"/>
      <c r="C32" s="1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</row>
    <row r="33" spans="1:20" x14ac:dyDescent="0.25">
      <c r="A33" s="14"/>
      <c r="B33" s="14"/>
      <c r="C33" s="14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</row>
    <row r="34" spans="1:20" x14ac:dyDescent="0.25">
      <c r="A34" s="14"/>
      <c r="B34" s="14"/>
      <c r="C34" s="14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0" x14ac:dyDescent="0.25">
      <c r="A35" s="14"/>
      <c r="B35" s="14"/>
      <c r="C35" s="14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0" x14ac:dyDescent="0.25">
      <c r="A36" s="14"/>
      <c r="B36" s="14"/>
      <c r="C36" s="14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</row>
    <row r="37" spans="1:20" x14ac:dyDescent="0.25">
      <c r="A37" s="14"/>
      <c r="B37" s="14"/>
      <c r="C37" s="14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</row>
    <row r="38" spans="1:20" x14ac:dyDescent="0.25">
      <c r="A38" s="14"/>
      <c r="B38" s="14"/>
      <c r="C38" s="14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</row>
    <row r="39" spans="1:20" x14ac:dyDescent="0.25">
      <c r="A39" s="14"/>
      <c r="B39" s="14"/>
      <c r="C39" s="14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</row>
    <row r="40" spans="1:20" x14ac:dyDescent="0.25">
      <c r="A40" s="14"/>
      <c r="B40" s="14"/>
      <c r="C40" s="14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</row>
    <row r="41" spans="1:20" x14ac:dyDescent="0.25">
      <c r="A41" s="14"/>
      <c r="B41" s="14"/>
      <c r="C41" s="14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</row>
    <row r="42" spans="1:20" x14ac:dyDescent="0.25">
      <c r="A42" s="14"/>
      <c r="B42" s="14"/>
      <c r="C42" s="14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</row>
    <row r="43" spans="1:20" x14ac:dyDescent="0.25"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</row>
    <row r="44" spans="1:20" x14ac:dyDescent="0.25"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</row>
    <row r="45" spans="1:20" x14ac:dyDescent="0.25"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</row>
    <row r="46" spans="1:20" x14ac:dyDescent="0.25"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</row>
    <row r="47" spans="1:20" x14ac:dyDescent="0.25"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</row>
    <row r="48" spans="1:20" x14ac:dyDescent="0.25"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</row>
    <row r="49" spans="4:20" x14ac:dyDescent="0.25"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</row>
    <row r="50" spans="4:20" x14ac:dyDescent="0.25"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4:20" x14ac:dyDescent="0.25"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</row>
    <row r="52" spans="4:20" x14ac:dyDescent="0.25"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</row>
    <row r="53" spans="4:20" x14ac:dyDescent="0.25"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4:20" x14ac:dyDescent="0.25"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4:20" x14ac:dyDescent="0.25"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</row>
    <row r="56" spans="4:20" x14ac:dyDescent="0.25"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</row>
    <row r="57" spans="4:20" x14ac:dyDescent="0.25"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</row>
    <row r="58" spans="4:20" x14ac:dyDescent="0.25"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4:20" x14ac:dyDescent="0.25"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</row>
    <row r="60" spans="4:20" x14ac:dyDescent="0.25"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</row>
    <row r="61" spans="4:20" x14ac:dyDescent="0.25"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</row>
    <row r="62" spans="4:20" x14ac:dyDescent="0.25"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</row>
    <row r="63" spans="4:20" x14ac:dyDescent="0.25"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</row>
    <row r="64" spans="4:20" x14ac:dyDescent="0.25"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</row>
    <row r="65" spans="4:20" x14ac:dyDescent="0.25"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</row>
    <row r="66" spans="4:20" x14ac:dyDescent="0.25"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</row>
    <row r="67" spans="4:20" x14ac:dyDescent="0.25"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</row>
    <row r="68" spans="4:20" x14ac:dyDescent="0.25"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</row>
    <row r="69" spans="4:20" x14ac:dyDescent="0.25"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</row>
    <row r="70" spans="4:20" x14ac:dyDescent="0.25"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</row>
    <row r="71" spans="4:20" x14ac:dyDescent="0.25"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</row>
    <row r="72" spans="4:20" x14ac:dyDescent="0.25"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</row>
    <row r="73" spans="4:20" x14ac:dyDescent="0.25"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</row>
    <row r="74" spans="4:20" x14ac:dyDescent="0.25"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</row>
    <row r="75" spans="4:20" x14ac:dyDescent="0.25"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</row>
    <row r="76" spans="4:20" x14ac:dyDescent="0.25"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</row>
    <row r="77" spans="4:20" x14ac:dyDescent="0.25"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</row>
    <row r="78" spans="4:20" x14ac:dyDescent="0.25"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</row>
    <row r="79" spans="4:20" x14ac:dyDescent="0.25"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</row>
    <row r="80" spans="4:20" x14ac:dyDescent="0.25"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</row>
    <row r="81" spans="4:20" x14ac:dyDescent="0.25"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</row>
    <row r="82" spans="4:20" x14ac:dyDescent="0.25"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</row>
    <row r="83" spans="4:20" x14ac:dyDescent="0.25"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</row>
    <row r="84" spans="4:20" x14ac:dyDescent="0.25"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</row>
    <row r="85" spans="4:20" x14ac:dyDescent="0.25"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</row>
    <row r="86" spans="4:20" x14ac:dyDescent="0.25"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</row>
    <row r="87" spans="4:20" x14ac:dyDescent="0.25"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</row>
    <row r="88" spans="4:20" x14ac:dyDescent="0.25"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</row>
    <row r="89" spans="4:20" x14ac:dyDescent="0.25"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</row>
    <row r="90" spans="4:20" x14ac:dyDescent="0.25"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</row>
    <row r="91" spans="4:20" x14ac:dyDescent="0.25"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</row>
    <row r="92" spans="4:20" x14ac:dyDescent="0.25"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</row>
    <row r="93" spans="4:20" x14ac:dyDescent="0.25"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</row>
    <row r="94" spans="4:20" x14ac:dyDescent="0.25"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</row>
    <row r="95" spans="4:20" x14ac:dyDescent="0.25"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</row>
    <row r="96" spans="4:20" x14ac:dyDescent="0.25"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</row>
    <row r="97" spans="4:20" x14ac:dyDescent="0.25"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</row>
    <row r="98" spans="4:20" x14ac:dyDescent="0.25"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</row>
    <row r="99" spans="4:20" x14ac:dyDescent="0.25"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</row>
    <row r="100" spans="4:20" x14ac:dyDescent="0.25"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</row>
    <row r="101" spans="4:20" x14ac:dyDescent="0.25"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</row>
    <row r="102" spans="4:20" x14ac:dyDescent="0.25"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</row>
    <row r="103" spans="4:20" x14ac:dyDescent="0.25"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</row>
    <row r="104" spans="4:20" x14ac:dyDescent="0.25"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</row>
    <row r="105" spans="4:20" x14ac:dyDescent="0.25"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</row>
    <row r="106" spans="4:20" x14ac:dyDescent="0.25"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</row>
    <row r="107" spans="4:20" x14ac:dyDescent="0.25"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</row>
    <row r="108" spans="4:20" x14ac:dyDescent="0.25"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</row>
    <row r="109" spans="4:20" x14ac:dyDescent="0.25"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</row>
    <row r="110" spans="4:20" x14ac:dyDescent="0.25"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</row>
    <row r="111" spans="4:20" x14ac:dyDescent="0.25"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</row>
    <row r="112" spans="4:20" x14ac:dyDescent="0.25"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</row>
    <row r="113" spans="4:20" x14ac:dyDescent="0.25"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</row>
    <row r="114" spans="4:20" x14ac:dyDescent="0.25"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</row>
  </sheetData>
  <pageMargins left="0.7" right="0.7" top="0.75" bottom="0.75" header="0.3" footer="0.3"/>
  <pageSetup paperSize="9" scale="6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78"/>
  <sheetViews>
    <sheetView workbookViewId="0">
      <pane ySplit="1" topLeftCell="A58" activePane="bottomLeft" state="frozen"/>
      <selection pane="bottomLeft" activeCell="G79" sqref="G79"/>
    </sheetView>
  </sheetViews>
  <sheetFormatPr defaultRowHeight="15" x14ac:dyDescent="0.25"/>
  <cols>
    <col min="1" max="1" width="57" customWidth="1"/>
    <col min="2" max="2" width="5.5703125" customWidth="1"/>
    <col min="3" max="3" width="4.5703125" customWidth="1"/>
    <col min="4" max="4" width="4.28515625" customWidth="1"/>
    <col min="5" max="5" width="5.42578125" customWidth="1"/>
    <col min="6" max="6" width="5.140625" customWidth="1"/>
    <col min="7" max="7" width="5.7109375" customWidth="1"/>
    <col min="8" max="8" width="6.28515625" customWidth="1"/>
    <col min="9" max="9" width="6" customWidth="1"/>
    <col min="10" max="10" width="5.85546875" customWidth="1"/>
    <col min="11" max="11" width="6.140625" customWidth="1"/>
    <col min="12" max="12" width="5" customWidth="1"/>
    <col min="13" max="13" width="5.5703125" customWidth="1"/>
    <col min="14" max="14" width="5" customWidth="1"/>
    <col min="15" max="15" width="5.7109375" customWidth="1"/>
    <col min="16" max="16" width="5" customWidth="1"/>
    <col min="17" max="17" width="4.85546875" customWidth="1"/>
    <col min="18" max="18" width="5.140625" customWidth="1"/>
    <col min="19" max="19" width="5" customWidth="1"/>
  </cols>
  <sheetData>
    <row r="1" spans="1:19" ht="181.5" x14ac:dyDescent="0.25">
      <c r="A1" s="67" t="s">
        <v>249</v>
      </c>
      <c r="C1" s="56" t="s">
        <v>124</v>
      </c>
      <c r="D1" s="56" t="s">
        <v>389</v>
      </c>
      <c r="E1" s="56" t="s">
        <v>78</v>
      </c>
      <c r="F1" s="56" t="s">
        <v>388</v>
      </c>
      <c r="G1" s="56" t="s">
        <v>79</v>
      </c>
      <c r="H1" s="56" t="s">
        <v>80</v>
      </c>
      <c r="I1" s="56" t="s">
        <v>390</v>
      </c>
      <c r="J1" s="56" t="s">
        <v>82</v>
      </c>
      <c r="K1" s="56" t="s">
        <v>83</v>
      </c>
      <c r="L1" s="56" t="s">
        <v>84</v>
      </c>
      <c r="M1" s="56" t="s">
        <v>85</v>
      </c>
      <c r="N1" s="56" t="s">
        <v>5</v>
      </c>
      <c r="O1" s="56" t="s">
        <v>86</v>
      </c>
      <c r="P1" s="56" t="s">
        <v>119</v>
      </c>
      <c r="Q1" s="57" t="s">
        <v>75</v>
      </c>
      <c r="R1" s="62" t="s">
        <v>128</v>
      </c>
      <c r="S1" s="85" t="s">
        <v>127</v>
      </c>
    </row>
    <row r="2" spans="1:19" x14ac:dyDescent="0.25">
      <c r="A2" s="14" t="s">
        <v>215</v>
      </c>
      <c r="B2" s="16" t="s">
        <v>55</v>
      </c>
      <c r="C2" s="59" t="s">
        <v>55</v>
      </c>
      <c r="D2" s="9"/>
      <c r="E2" s="9"/>
      <c r="F2" s="9"/>
      <c r="G2" s="9"/>
      <c r="H2" s="16" t="s">
        <v>55</v>
      </c>
      <c r="I2" s="9"/>
      <c r="J2" s="9"/>
      <c r="K2" s="9"/>
      <c r="L2" s="45"/>
      <c r="M2" s="45"/>
      <c r="N2" s="9"/>
      <c r="O2" s="10"/>
      <c r="P2" s="9"/>
      <c r="Q2" s="1"/>
      <c r="R2" s="14"/>
      <c r="S2" s="14"/>
    </row>
    <row r="3" spans="1:19" x14ac:dyDescent="0.25">
      <c r="A3" s="14" t="s">
        <v>211</v>
      </c>
      <c r="B3" s="16" t="s">
        <v>55</v>
      </c>
      <c r="C3" s="59" t="s">
        <v>55</v>
      </c>
      <c r="D3" s="9"/>
      <c r="E3" s="9"/>
      <c r="F3" s="9"/>
      <c r="G3" s="9"/>
      <c r="H3" s="9"/>
      <c r="I3" s="9"/>
      <c r="J3" s="9"/>
      <c r="K3" s="9"/>
      <c r="L3" s="9"/>
      <c r="M3" s="16" t="s">
        <v>56</v>
      </c>
      <c r="N3" s="9"/>
      <c r="O3" s="10"/>
      <c r="P3" s="9"/>
      <c r="Q3" s="1"/>
      <c r="R3" s="14"/>
      <c r="S3" s="14"/>
    </row>
    <row r="4" spans="1:19" x14ac:dyDescent="0.25">
      <c r="A4" s="14" t="s">
        <v>210</v>
      </c>
      <c r="B4" s="16" t="s">
        <v>55</v>
      </c>
      <c r="C4" s="59" t="s">
        <v>55</v>
      </c>
      <c r="D4" s="9"/>
      <c r="E4" s="9"/>
      <c r="F4" s="9"/>
      <c r="G4" s="9"/>
      <c r="H4" s="16" t="s">
        <v>55</v>
      </c>
      <c r="I4" s="9"/>
      <c r="J4" s="9"/>
      <c r="K4" s="9"/>
      <c r="L4" s="16" t="s">
        <v>55</v>
      </c>
      <c r="M4" s="45"/>
      <c r="N4" s="9"/>
      <c r="O4" s="10"/>
      <c r="P4" s="9"/>
      <c r="Q4" s="1"/>
      <c r="R4" s="14"/>
      <c r="S4" s="14"/>
    </row>
    <row r="5" spans="1:19" x14ac:dyDescent="0.25">
      <c r="A5" s="5" t="s">
        <v>213</v>
      </c>
      <c r="B5" s="16" t="s">
        <v>55</v>
      </c>
      <c r="C5" s="59" t="s">
        <v>55</v>
      </c>
      <c r="D5" s="9" t="s">
        <v>93</v>
      </c>
      <c r="E5" s="16" t="s">
        <v>56</v>
      </c>
      <c r="F5" s="9" t="s">
        <v>93</v>
      </c>
      <c r="G5" s="9" t="s">
        <v>93</v>
      </c>
      <c r="H5" s="59" t="s">
        <v>56</v>
      </c>
      <c r="I5" s="9" t="s">
        <v>93</v>
      </c>
      <c r="J5" s="9" t="s">
        <v>93</v>
      </c>
      <c r="K5" s="9" t="s">
        <v>93</v>
      </c>
      <c r="L5" s="61"/>
      <c r="M5" s="59" t="s">
        <v>56</v>
      </c>
      <c r="N5" s="9" t="s">
        <v>93</v>
      </c>
      <c r="O5" s="9" t="s">
        <v>93</v>
      </c>
      <c r="P5" s="9" t="s">
        <v>93</v>
      </c>
      <c r="Q5" s="60" t="s">
        <v>55</v>
      </c>
      <c r="R5" s="14"/>
      <c r="S5" s="14"/>
    </row>
    <row r="6" spans="1:19" x14ac:dyDescent="0.25">
      <c r="A6" s="5" t="s">
        <v>214</v>
      </c>
      <c r="B6" s="16" t="s">
        <v>55</v>
      </c>
      <c r="C6" s="59" t="s">
        <v>55</v>
      </c>
      <c r="D6" s="9" t="s">
        <v>93</v>
      </c>
      <c r="E6" s="9" t="s">
        <v>93</v>
      </c>
      <c r="F6" s="9" t="s">
        <v>93</v>
      </c>
      <c r="G6" s="9" t="s">
        <v>93</v>
      </c>
      <c r="H6" s="59" t="s">
        <v>56</v>
      </c>
      <c r="I6" s="9" t="s">
        <v>93</v>
      </c>
      <c r="J6" s="9" t="s">
        <v>93</v>
      </c>
      <c r="K6" s="9" t="s">
        <v>93</v>
      </c>
      <c r="L6" s="16" t="s">
        <v>55</v>
      </c>
      <c r="M6" s="59" t="s">
        <v>56</v>
      </c>
      <c r="N6" s="9" t="s">
        <v>93</v>
      </c>
      <c r="O6" s="9" t="s">
        <v>93</v>
      </c>
      <c r="P6" s="9" t="s">
        <v>93</v>
      </c>
      <c r="Q6" s="60" t="s">
        <v>55</v>
      </c>
      <c r="R6" s="14"/>
      <c r="S6" s="14"/>
    </row>
    <row r="7" spans="1:19" x14ac:dyDescent="0.25">
      <c r="A7" s="14" t="s">
        <v>378</v>
      </c>
      <c r="B7" s="48" t="s">
        <v>55</v>
      </c>
      <c r="C7" s="48" t="s">
        <v>55</v>
      </c>
      <c r="D7" s="14"/>
      <c r="E7" s="48" t="s">
        <v>56</v>
      </c>
      <c r="F7" s="14"/>
      <c r="G7" s="14"/>
      <c r="H7" s="48" t="s">
        <v>56</v>
      </c>
      <c r="I7" s="14"/>
      <c r="J7" s="14"/>
      <c r="K7" s="14"/>
      <c r="L7" s="48" t="s">
        <v>56</v>
      </c>
      <c r="M7" s="14"/>
      <c r="N7" s="14"/>
      <c r="O7" s="14"/>
      <c r="P7" s="14"/>
      <c r="Q7" s="63" t="s">
        <v>55</v>
      </c>
      <c r="R7" s="14" t="s">
        <v>54</v>
      </c>
      <c r="S7" s="14"/>
    </row>
    <row r="8" spans="1:19" x14ac:dyDescent="0.25">
      <c r="A8" s="14" t="s">
        <v>375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19" x14ac:dyDescent="0.25">
      <c r="A9" s="14" t="s">
        <v>371</v>
      </c>
      <c r="B9" s="31" t="s">
        <v>54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14"/>
      <c r="S9" s="14" t="s">
        <v>54</v>
      </c>
    </row>
    <row r="10" spans="1:19" x14ac:dyDescent="0.25">
      <c r="A10" s="14" t="s">
        <v>243</v>
      </c>
      <c r="B10" s="14" t="s">
        <v>54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63" t="s">
        <v>55</v>
      </c>
      <c r="R10" s="14"/>
      <c r="S10" s="14"/>
    </row>
    <row r="11" spans="1:19" x14ac:dyDescent="0.25">
      <c r="A11" s="6" t="s">
        <v>387</v>
      </c>
      <c r="B11" s="16" t="s">
        <v>55</v>
      </c>
      <c r="C11" s="16" t="s">
        <v>55</v>
      </c>
      <c r="D11" s="9"/>
      <c r="E11" s="9"/>
      <c r="F11" s="9"/>
      <c r="G11" s="9"/>
      <c r="H11" s="9"/>
      <c r="I11" s="9"/>
      <c r="J11" s="9"/>
      <c r="K11" s="9"/>
      <c r="L11" s="16" t="s">
        <v>55</v>
      </c>
      <c r="M11" s="9"/>
      <c r="N11" s="9"/>
      <c r="O11" s="9"/>
      <c r="P11" s="15"/>
      <c r="Q11" s="60" t="s">
        <v>55</v>
      </c>
      <c r="R11" s="14"/>
      <c r="S11" s="14"/>
    </row>
    <row r="12" spans="1:19" x14ac:dyDescent="0.25">
      <c r="A12" s="84" t="s">
        <v>391</v>
      </c>
      <c r="B12" s="33" t="s">
        <v>55</v>
      </c>
      <c r="C12" s="33" t="s">
        <v>55</v>
      </c>
      <c r="D12" s="31"/>
      <c r="E12" s="31"/>
      <c r="F12" s="31"/>
      <c r="G12" s="31"/>
      <c r="H12" s="31"/>
      <c r="I12" s="31"/>
      <c r="J12" s="31"/>
      <c r="K12" s="31"/>
      <c r="L12" s="33" t="s">
        <v>55</v>
      </c>
      <c r="M12" s="33" t="s">
        <v>56</v>
      </c>
      <c r="N12" s="31"/>
      <c r="O12" s="31"/>
      <c r="P12" s="79" t="s">
        <v>55</v>
      </c>
      <c r="Q12" s="31"/>
      <c r="R12" s="14"/>
      <c r="S12" s="14"/>
    </row>
    <row r="13" spans="1:19" x14ac:dyDescent="0.25">
      <c r="A13" s="14" t="s">
        <v>247</v>
      </c>
      <c r="B13" s="33" t="s">
        <v>55</v>
      </c>
      <c r="C13" s="33" t="s">
        <v>55</v>
      </c>
      <c r="D13" s="31"/>
      <c r="E13" s="31"/>
      <c r="F13" s="31"/>
      <c r="G13" s="31"/>
      <c r="H13" s="31"/>
      <c r="I13" s="31"/>
      <c r="J13" s="31"/>
      <c r="K13" s="31"/>
      <c r="L13" s="33" t="s">
        <v>55</v>
      </c>
      <c r="M13" s="33" t="s">
        <v>56</v>
      </c>
      <c r="N13" s="31"/>
      <c r="O13" s="31"/>
      <c r="P13" s="79" t="s">
        <v>55</v>
      </c>
      <c r="Q13" s="31"/>
      <c r="R13" s="14"/>
      <c r="S13" s="14"/>
    </row>
    <row r="14" spans="1:19" x14ac:dyDescent="0.25">
      <c r="A14" s="14" t="s">
        <v>242</v>
      </c>
      <c r="B14" s="48" t="s">
        <v>55</v>
      </c>
      <c r="C14" s="48" t="s">
        <v>55</v>
      </c>
      <c r="D14" s="14"/>
      <c r="E14" s="14"/>
      <c r="F14" s="14"/>
      <c r="G14" s="14"/>
      <c r="H14" s="14"/>
      <c r="I14" s="14"/>
      <c r="J14" s="14"/>
      <c r="K14" s="14"/>
      <c r="L14" s="48" t="s">
        <v>55</v>
      </c>
      <c r="M14" s="14"/>
      <c r="N14" s="14"/>
      <c r="O14" s="14"/>
      <c r="P14" s="22"/>
      <c r="Q14" s="63" t="s">
        <v>55</v>
      </c>
      <c r="R14" s="14"/>
      <c r="S14" s="14"/>
    </row>
    <row r="15" spans="1:19" x14ac:dyDescent="0.25">
      <c r="A15" s="14" t="s">
        <v>24</v>
      </c>
      <c r="B15" s="48" t="s">
        <v>55</v>
      </c>
      <c r="C15" s="14"/>
      <c r="D15" s="14"/>
      <c r="E15" s="14"/>
      <c r="F15" s="14"/>
      <c r="G15" s="14"/>
      <c r="H15" s="48" t="s">
        <v>55</v>
      </c>
      <c r="I15" s="14"/>
      <c r="J15" s="49"/>
      <c r="K15" s="14"/>
      <c r="L15" s="14"/>
      <c r="M15" s="14"/>
      <c r="N15" s="14"/>
      <c r="O15" s="14"/>
      <c r="P15" s="22"/>
      <c r="Q15" s="63" t="s">
        <v>55</v>
      </c>
      <c r="R15" s="14"/>
      <c r="S15" s="14"/>
    </row>
    <row r="16" spans="1:19" x14ac:dyDescent="0.25">
      <c r="A16" s="14" t="s">
        <v>393</v>
      </c>
      <c r="B16" s="14" t="s">
        <v>54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22"/>
      <c r="Q16" s="14"/>
      <c r="R16" s="14"/>
      <c r="S16" s="14" t="s">
        <v>55</v>
      </c>
    </row>
    <row r="17" spans="1:19" ht="15.75" x14ac:dyDescent="0.25">
      <c r="A17" s="14" t="s">
        <v>234</v>
      </c>
      <c r="B17" s="48" t="s">
        <v>238</v>
      </c>
      <c r="C17" s="48" t="s">
        <v>55</v>
      </c>
      <c r="D17" s="14"/>
      <c r="E17" s="14"/>
      <c r="F17" s="14"/>
      <c r="G17" s="14"/>
      <c r="H17" s="48" t="s">
        <v>55</v>
      </c>
      <c r="I17" s="14"/>
      <c r="J17" s="14"/>
      <c r="K17" s="14"/>
      <c r="L17" s="48" t="s">
        <v>55</v>
      </c>
      <c r="M17" s="14"/>
      <c r="N17" s="14"/>
      <c r="O17" s="48" t="s">
        <v>56</v>
      </c>
      <c r="P17" s="22"/>
      <c r="Q17" s="14" t="s">
        <v>54</v>
      </c>
      <c r="R17" s="14"/>
      <c r="S17" s="14"/>
    </row>
    <row r="18" spans="1:19" ht="15.75" x14ac:dyDescent="0.25">
      <c r="A18" s="14" t="s">
        <v>233</v>
      </c>
      <c r="B18" s="48" t="s">
        <v>237</v>
      </c>
      <c r="C18" s="48" t="s">
        <v>55</v>
      </c>
      <c r="D18" s="14"/>
      <c r="E18" s="14"/>
      <c r="F18" s="14"/>
      <c r="G18" s="14"/>
      <c r="H18" s="48" t="s">
        <v>55</v>
      </c>
      <c r="I18" s="14"/>
      <c r="J18" s="14"/>
      <c r="K18" s="14"/>
      <c r="L18" s="48" t="s">
        <v>55</v>
      </c>
      <c r="M18" s="14"/>
      <c r="N18" s="14"/>
      <c r="O18" s="14"/>
      <c r="P18" s="22"/>
      <c r="Q18" s="14" t="s">
        <v>54</v>
      </c>
      <c r="R18" s="14"/>
      <c r="S18" s="14"/>
    </row>
    <row r="19" spans="1:19" ht="15.75" x14ac:dyDescent="0.25">
      <c r="A19" s="14" t="s">
        <v>232</v>
      </c>
      <c r="B19" s="48" t="s">
        <v>236</v>
      </c>
      <c r="C19" s="48" t="s">
        <v>55</v>
      </c>
      <c r="D19" s="14"/>
      <c r="E19" s="14"/>
      <c r="F19" s="14"/>
      <c r="G19" s="14"/>
      <c r="H19" s="48" t="s">
        <v>55</v>
      </c>
      <c r="I19" s="14"/>
      <c r="J19" s="14"/>
      <c r="K19" s="14"/>
      <c r="L19" s="48" t="s">
        <v>55</v>
      </c>
      <c r="M19" s="14"/>
      <c r="N19" s="14"/>
      <c r="O19" s="14"/>
      <c r="P19" s="22"/>
      <c r="Q19" s="14" t="s">
        <v>54</v>
      </c>
      <c r="R19" s="14"/>
      <c r="S19" s="14"/>
    </row>
    <row r="20" spans="1:19" ht="15.75" x14ac:dyDescent="0.25">
      <c r="A20" s="14" t="s">
        <v>231</v>
      </c>
      <c r="B20" s="86" t="s">
        <v>236</v>
      </c>
      <c r="C20" s="48" t="s">
        <v>55</v>
      </c>
      <c r="D20" s="14"/>
      <c r="E20" s="14"/>
      <c r="F20" s="14"/>
      <c r="G20" s="14"/>
      <c r="H20" s="48" t="s">
        <v>55</v>
      </c>
      <c r="I20" s="14"/>
      <c r="J20" s="14"/>
      <c r="K20" s="14"/>
      <c r="L20" s="48" t="s">
        <v>55</v>
      </c>
      <c r="M20" s="14"/>
      <c r="N20" s="14"/>
      <c r="O20" s="14"/>
      <c r="P20" s="14"/>
      <c r="Q20" s="14" t="s">
        <v>54</v>
      </c>
      <c r="R20" s="14"/>
      <c r="S20" s="14"/>
    </row>
    <row r="21" spans="1:19" ht="15.75" x14ac:dyDescent="0.25">
      <c r="A21" s="6" t="s">
        <v>230</v>
      </c>
      <c r="B21" s="16" t="s">
        <v>55</v>
      </c>
      <c r="C21" s="16" t="s">
        <v>55</v>
      </c>
      <c r="D21" s="9"/>
      <c r="E21" s="9"/>
      <c r="F21" s="9"/>
      <c r="G21" s="9"/>
      <c r="H21" s="16" t="s">
        <v>55</v>
      </c>
      <c r="I21" s="9"/>
      <c r="J21" s="9"/>
      <c r="K21" s="9"/>
      <c r="L21" s="16" t="s">
        <v>55</v>
      </c>
      <c r="M21" s="9"/>
      <c r="N21" s="9"/>
      <c r="O21" s="9"/>
      <c r="P21" s="9"/>
      <c r="Q21" s="60" t="s">
        <v>55</v>
      </c>
      <c r="R21" s="14"/>
      <c r="S21" s="14"/>
    </row>
    <row r="22" spans="1:19" ht="15.75" x14ac:dyDescent="0.25">
      <c r="A22" s="5" t="s">
        <v>228</v>
      </c>
      <c r="B22" s="65" t="s">
        <v>55</v>
      </c>
      <c r="C22" s="16" t="s">
        <v>55</v>
      </c>
      <c r="D22" s="9"/>
      <c r="E22" s="9"/>
      <c r="F22" s="9"/>
      <c r="G22" s="9"/>
      <c r="H22" s="16" t="s">
        <v>55</v>
      </c>
      <c r="I22" s="9"/>
      <c r="J22" s="9"/>
      <c r="K22" s="9"/>
      <c r="L22" s="16" t="s">
        <v>55</v>
      </c>
      <c r="M22" s="9"/>
      <c r="N22" s="9"/>
      <c r="O22" s="9"/>
      <c r="P22" s="9"/>
      <c r="Q22" s="60" t="s">
        <v>55</v>
      </c>
      <c r="R22" s="14"/>
      <c r="S22" s="14"/>
    </row>
    <row r="23" spans="1:19" x14ac:dyDescent="0.25">
      <c r="A23" s="14" t="s">
        <v>240</v>
      </c>
      <c r="B23" s="86" t="s">
        <v>55</v>
      </c>
      <c r="C23" s="48" t="s">
        <v>55</v>
      </c>
      <c r="D23" s="14"/>
      <c r="E23" s="48" t="s">
        <v>55</v>
      </c>
      <c r="F23" s="14"/>
      <c r="G23" s="14"/>
      <c r="H23" s="48" t="s">
        <v>55</v>
      </c>
      <c r="I23" s="14"/>
      <c r="J23" s="14"/>
      <c r="K23" s="14"/>
      <c r="L23" s="48" t="s">
        <v>55</v>
      </c>
      <c r="M23" s="14"/>
      <c r="N23" s="14"/>
      <c r="O23" s="14"/>
      <c r="P23" s="14"/>
      <c r="Q23" s="63" t="s">
        <v>55</v>
      </c>
      <c r="R23" s="14"/>
      <c r="S23" s="14"/>
    </row>
    <row r="24" spans="1:19" x14ac:dyDescent="0.25">
      <c r="A24" s="14" t="s">
        <v>235</v>
      </c>
      <c r="B24" s="48" t="s">
        <v>236</v>
      </c>
      <c r="C24" s="48" t="s">
        <v>55</v>
      </c>
      <c r="D24" s="14"/>
      <c r="E24" s="14"/>
      <c r="F24" s="14"/>
      <c r="G24" s="14"/>
      <c r="H24" s="48" t="s">
        <v>55</v>
      </c>
      <c r="I24" s="14"/>
      <c r="J24" s="14"/>
      <c r="K24" s="14"/>
      <c r="L24" s="48" t="s">
        <v>55</v>
      </c>
      <c r="M24" s="14"/>
      <c r="N24" s="14"/>
      <c r="O24" s="14"/>
      <c r="P24" s="14"/>
      <c r="Q24" s="14" t="s">
        <v>54</v>
      </c>
      <c r="R24" s="14"/>
      <c r="S24" s="14"/>
    </row>
    <row r="25" spans="1:19" x14ac:dyDescent="0.25">
      <c r="A25" s="14" t="s">
        <v>239</v>
      </c>
      <c r="B25" s="48" t="s">
        <v>55</v>
      </c>
      <c r="C25" s="48" t="s">
        <v>55</v>
      </c>
      <c r="D25" s="14"/>
      <c r="E25" s="48" t="s">
        <v>55</v>
      </c>
      <c r="F25" s="14"/>
      <c r="G25" s="14"/>
      <c r="H25" s="48" t="s">
        <v>55</v>
      </c>
      <c r="I25" s="14"/>
      <c r="J25" s="14"/>
      <c r="K25" s="14"/>
      <c r="L25" s="48" t="s">
        <v>55</v>
      </c>
      <c r="M25" s="14"/>
      <c r="N25" s="14"/>
      <c r="O25" s="14"/>
      <c r="P25" s="14"/>
      <c r="Q25" s="63" t="s">
        <v>55</v>
      </c>
      <c r="R25" s="14"/>
      <c r="S25" s="14"/>
    </row>
    <row r="26" spans="1:19" x14ac:dyDescent="0.25">
      <c r="A26" s="6" t="s">
        <v>229</v>
      </c>
      <c r="B26" s="9" t="s">
        <v>55</v>
      </c>
      <c r="C26" s="9" t="s">
        <v>55</v>
      </c>
      <c r="D26" s="9"/>
      <c r="E26" s="9"/>
      <c r="F26" s="9"/>
      <c r="G26" s="9"/>
      <c r="H26" s="9" t="s">
        <v>55</v>
      </c>
      <c r="I26" s="9"/>
      <c r="J26" s="9"/>
      <c r="K26" s="9"/>
      <c r="L26" s="9" t="s">
        <v>55</v>
      </c>
      <c r="M26" s="9"/>
      <c r="N26" s="9"/>
      <c r="O26" s="9"/>
      <c r="P26" s="9"/>
      <c r="Q26" s="1" t="s">
        <v>55</v>
      </c>
      <c r="R26" s="14"/>
      <c r="S26" s="14"/>
    </row>
    <row r="27" spans="1:19" x14ac:dyDescent="0.25">
      <c r="A27" s="14" t="s">
        <v>386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19" x14ac:dyDescent="0.25">
      <c r="A28" s="14" t="s">
        <v>368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14"/>
      <c r="S28" s="14" t="s">
        <v>55</v>
      </c>
    </row>
    <row r="29" spans="1:19" ht="15.75" x14ac:dyDescent="0.25">
      <c r="A29" s="14" t="s">
        <v>207</v>
      </c>
      <c r="B29" s="33" t="s">
        <v>55</v>
      </c>
      <c r="C29" s="33" t="s">
        <v>55</v>
      </c>
      <c r="D29" s="31"/>
      <c r="E29" s="31"/>
      <c r="F29" s="31"/>
      <c r="G29" s="31"/>
      <c r="H29" s="31"/>
      <c r="I29" s="31"/>
      <c r="J29" s="31"/>
      <c r="K29" s="31"/>
      <c r="L29" s="31"/>
      <c r="M29" s="33" t="s">
        <v>55</v>
      </c>
      <c r="N29" s="31"/>
      <c r="O29" s="31"/>
      <c r="P29" s="31"/>
      <c r="Q29" s="31"/>
      <c r="R29" s="14"/>
      <c r="S29" s="14"/>
    </row>
    <row r="30" spans="1:19" ht="15.75" x14ac:dyDescent="0.25">
      <c r="A30" s="14" t="s">
        <v>248</v>
      </c>
      <c r="B30" s="33" t="s">
        <v>55</v>
      </c>
      <c r="C30" s="33" t="s">
        <v>55</v>
      </c>
      <c r="D30" s="31"/>
      <c r="E30" s="31"/>
      <c r="F30" s="31"/>
      <c r="G30" s="31"/>
      <c r="H30" s="31"/>
      <c r="I30" s="31"/>
      <c r="J30" s="31"/>
      <c r="K30" s="31"/>
      <c r="L30" s="31"/>
      <c r="M30" s="33" t="s">
        <v>55</v>
      </c>
      <c r="N30" s="31"/>
      <c r="O30" s="31"/>
      <c r="P30" s="31"/>
      <c r="Q30" s="31"/>
      <c r="R30" s="14"/>
      <c r="S30" s="14"/>
    </row>
    <row r="31" spans="1:19" x14ac:dyDescent="0.25">
      <c r="A31" s="14" t="s">
        <v>392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14"/>
      <c r="S31" s="14" t="s">
        <v>55</v>
      </c>
    </row>
    <row r="32" spans="1:19" x14ac:dyDescent="0.25">
      <c r="A32" s="14" t="s">
        <v>89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</row>
    <row r="33" spans="1:19" x14ac:dyDescent="0.25">
      <c r="A33" s="14" t="s">
        <v>220</v>
      </c>
      <c r="B33" s="31" t="s">
        <v>54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 t="s">
        <v>55</v>
      </c>
      <c r="R33" s="14"/>
      <c r="S33" s="14"/>
    </row>
    <row r="34" spans="1:19" ht="15.75" x14ac:dyDescent="0.25">
      <c r="A34" s="14" t="s">
        <v>222</v>
      </c>
      <c r="B34" s="31" t="s">
        <v>55</v>
      </c>
      <c r="C34" s="31"/>
      <c r="D34" s="31"/>
      <c r="E34" s="31"/>
      <c r="F34" s="31"/>
      <c r="G34" s="31"/>
      <c r="H34" s="31" t="s">
        <v>55</v>
      </c>
      <c r="I34" s="31"/>
      <c r="J34" s="31"/>
      <c r="K34" s="31"/>
      <c r="L34" s="31"/>
      <c r="M34" s="31"/>
      <c r="N34" s="31"/>
      <c r="O34" s="31"/>
      <c r="P34" s="31"/>
      <c r="Q34" s="31" t="s">
        <v>55</v>
      </c>
      <c r="R34" s="14"/>
      <c r="S34" s="14"/>
    </row>
    <row r="35" spans="1:19" x14ac:dyDescent="0.25">
      <c r="A35" s="14" t="s">
        <v>223</v>
      </c>
      <c r="B35" s="33" t="s">
        <v>55</v>
      </c>
      <c r="C35" s="33" t="s">
        <v>55</v>
      </c>
      <c r="D35" s="31"/>
      <c r="E35" s="31"/>
      <c r="F35" s="31"/>
      <c r="G35" s="31"/>
      <c r="H35" s="31"/>
      <c r="I35" s="31"/>
      <c r="J35" s="31"/>
      <c r="K35" s="31"/>
      <c r="L35" s="33" t="s">
        <v>55</v>
      </c>
      <c r="M35" s="31"/>
      <c r="N35" s="31"/>
      <c r="O35" s="31"/>
      <c r="P35" s="31"/>
      <c r="Q35" s="32" t="s">
        <v>55</v>
      </c>
      <c r="R35" s="14"/>
      <c r="S35" s="14"/>
    </row>
    <row r="36" spans="1:19" x14ac:dyDescent="0.25">
      <c r="A36" s="14" t="s">
        <v>221</v>
      </c>
      <c r="B36" s="33" t="s">
        <v>55</v>
      </c>
      <c r="C36" s="31"/>
      <c r="D36" s="31"/>
      <c r="E36" s="31"/>
      <c r="F36" s="31"/>
      <c r="G36" s="31"/>
      <c r="H36" s="33" t="s">
        <v>55</v>
      </c>
      <c r="I36" s="31"/>
      <c r="J36" s="31"/>
      <c r="K36" s="31"/>
      <c r="L36" s="31"/>
      <c r="M36" s="31"/>
      <c r="N36" s="31"/>
      <c r="O36" s="31"/>
      <c r="P36" s="31"/>
      <c r="Q36" s="32" t="s">
        <v>55</v>
      </c>
      <c r="R36" s="14"/>
      <c r="S36" s="14"/>
    </row>
    <row r="37" spans="1:19" x14ac:dyDescent="0.25">
      <c r="A37" s="14" t="s">
        <v>224</v>
      </c>
      <c r="B37" s="31" t="s">
        <v>55</v>
      </c>
      <c r="C37" s="31" t="s">
        <v>55</v>
      </c>
      <c r="D37" s="31"/>
      <c r="E37" s="31"/>
      <c r="F37" s="31"/>
      <c r="G37" s="31"/>
      <c r="H37" s="31" t="s">
        <v>55</v>
      </c>
      <c r="I37" s="31"/>
      <c r="J37" s="31"/>
      <c r="K37" s="31"/>
      <c r="L37" s="31" t="s">
        <v>55</v>
      </c>
      <c r="M37" s="31"/>
      <c r="N37" s="31"/>
      <c r="O37" s="31"/>
      <c r="P37" s="31"/>
      <c r="Q37" s="31" t="s">
        <v>55</v>
      </c>
      <c r="R37" s="14"/>
      <c r="S37" s="14"/>
    </row>
    <row r="38" spans="1:19" x14ac:dyDescent="0.25">
      <c r="A38" s="84" t="s">
        <v>377</v>
      </c>
      <c r="B38" s="14" t="s">
        <v>55</v>
      </c>
      <c r="C38" s="14" t="s">
        <v>55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</row>
    <row r="39" spans="1:19" x14ac:dyDescent="0.25">
      <c r="A39" s="14" t="s">
        <v>176</v>
      </c>
      <c r="B39" s="48" t="s">
        <v>54</v>
      </c>
      <c r="C39" s="14"/>
      <c r="D39" s="14"/>
      <c r="E39" s="14"/>
      <c r="F39" s="14"/>
      <c r="G39" s="14"/>
      <c r="H39" s="14"/>
      <c r="I39" s="14"/>
      <c r="J39" s="49"/>
      <c r="K39" s="14"/>
      <c r="L39" s="14"/>
      <c r="M39" s="14"/>
      <c r="N39" s="14"/>
      <c r="O39" s="14"/>
      <c r="P39" s="14"/>
      <c r="Q39" s="63" t="s">
        <v>55</v>
      </c>
      <c r="R39" s="14"/>
      <c r="S39" s="14"/>
    </row>
    <row r="40" spans="1:19" x14ac:dyDescent="0.25">
      <c r="A40" s="14" t="s">
        <v>175</v>
      </c>
      <c r="B40" s="48" t="s">
        <v>55</v>
      </c>
      <c r="C40" s="14"/>
      <c r="D40" s="14"/>
      <c r="E40" s="14"/>
      <c r="F40" s="14"/>
      <c r="G40" s="14"/>
      <c r="H40" s="48" t="s">
        <v>55</v>
      </c>
      <c r="I40" s="14"/>
      <c r="J40" s="49"/>
      <c r="K40" s="14"/>
      <c r="L40" s="14"/>
      <c r="M40" s="14"/>
      <c r="N40" s="14"/>
      <c r="O40" s="14"/>
      <c r="P40" s="14"/>
      <c r="Q40" s="63" t="s">
        <v>55</v>
      </c>
      <c r="R40" s="14"/>
      <c r="S40" s="14"/>
    </row>
    <row r="41" spans="1:19" x14ac:dyDescent="0.25">
      <c r="A41" s="44" t="s">
        <v>98</v>
      </c>
      <c r="B41" s="16" t="s">
        <v>55</v>
      </c>
      <c r="C41" s="59" t="s">
        <v>55</v>
      </c>
      <c r="D41" s="9" t="s">
        <v>93</v>
      </c>
      <c r="E41" s="59" t="s">
        <v>55</v>
      </c>
      <c r="F41" s="9" t="s">
        <v>93</v>
      </c>
      <c r="G41" s="9" t="s">
        <v>93</v>
      </c>
      <c r="H41" s="9" t="s">
        <v>55</v>
      </c>
      <c r="I41" s="9" t="s">
        <v>93</v>
      </c>
      <c r="J41" s="9" t="s">
        <v>93</v>
      </c>
      <c r="K41" s="9" t="s">
        <v>93</v>
      </c>
      <c r="L41" s="9" t="s">
        <v>93</v>
      </c>
      <c r="M41" s="9" t="s">
        <v>93</v>
      </c>
      <c r="N41" s="9" t="s">
        <v>93</v>
      </c>
      <c r="O41" s="9" t="s">
        <v>93</v>
      </c>
      <c r="P41" s="9" t="s">
        <v>93</v>
      </c>
      <c r="Q41" s="60" t="s">
        <v>55</v>
      </c>
      <c r="R41" s="14"/>
      <c r="S41" s="14"/>
    </row>
    <row r="42" spans="1:19" ht="15.75" x14ac:dyDescent="0.25">
      <c r="A42" s="14" t="s">
        <v>212</v>
      </c>
      <c r="B42" s="9" t="s">
        <v>55</v>
      </c>
      <c r="C42" s="1" t="s">
        <v>55</v>
      </c>
      <c r="D42" s="9"/>
      <c r="E42" s="9"/>
      <c r="F42" s="9"/>
      <c r="G42" s="9"/>
      <c r="H42" s="9" t="s">
        <v>55</v>
      </c>
      <c r="I42" s="9"/>
      <c r="J42" s="9"/>
      <c r="K42" s="9"/>
      <c r="L42" s="9" t="s">
        <v>55</v>
      </c>
      <c r="M42" s="9"/>
      <c r="N42" s="9"/>
      <c r="O42" s="10"/>
      <c r="P42" s="9"/>
      <c r="Q42" s="1" t="s">
        <v>55</v>
      </c>
      <c r="R42" s="14"/>
      <c r="S42" s="14"/>
    </row>
    <row r="43" spans="1:19" ht="15.75" x14ac:dyDescent="0.25">
      <c r="A43" s="14" t="s">
        <v>178</v>
      </c>
      <c r="B43" s="14" t="s">
        <v>54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63" t="s">
        <v>55</v>
      </c>
      <c r="R43" s="66"/>
      <c r="S43" s="14"/>
    </row>
    <row r="44" spans="1:19" ht="15.75" x14ac:dyDescent="0.25">
      <c r="A44" s="6" t="s">
        <v>217</v>
      </c>
      <c r="B44" s="23" t="s">
        <v>55</v>
      </c>
      <c r="C44" s="23" t="s">
        <v>55</v>
      </c>
      <c r="D44" s="23"/>
      <c r="E44" s="23"/>
      <c r="F44" s="23" t="s">
        <v>55</v>
      </c>
      <c r="G44" s="23"/>
      <c r="H44" s="23" t="s">
        <v>55</v>
      </c>
      <c r="I44" s="23"/>
      <c r="J44" s="23"/>
      <c r="K44" s="23"/>
      <c r="L44" s="23"/>
      <c r="M44" s="23"/>
      <c r="N44" s="23"/>
      <c r="O44" s="23"/>
      <c r="P44" s="23"/>
      <c r="Q44" s="20"/>
      <c r="R44" s="64"/>
      <c r="S44" s="14"/>
    </row>
    <row r="45" spans="1:19" ht="15.75" x14ac:dyDescent="0.25">
      <c r="A45" s="14" t="s">
        <v>227</v>
      </c>
      <c r="B45" s="14" t="s">
        <v>54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63" t="s">
        <v>55</v>
      </c>
      <c r="R45" s="64"/>
      <c r="S45" s="14"/>
    </row>
    <row r="46" spans="1:19" x14ac:dyDescent="0.25">
      <c r="A46" s="14" t="s">
        <v>385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64"/>
      <c r="S46" s="14"/>
    </row>
    <row r="47" spans="1:19" ht="15.75" x14ac:dyDescent="0.25">
      <c r="A47" s="6" t="s">
        <v>101</v>
      </c>
      <c r="B47" s="9" t="s">
        <v>55</v>
      </c>
      <c r="C47" s="9" t="s">
        <v>55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1" t="s">
        <v>55</v>
      </c>
      <c r="R47" s="64"/>
      <c r="S47" s="14"/>
    </row>
    <row r="48" spans="1:19" ht="15.75" x14ac:dyDescent="0.25">
      <c r="A48" s="14" t="s">
        <v>102</v>
      </c>
      <c r="B48" s="48" t="s">
        <v>55</v>
      </c>
      <c r="C48" s="14"/>
      <c r="D48" s="14"/>
      <c r="E48" s="14"/>
      <c r="F48" s="14"/>
      <c r="G48" s="14"/>
      <c r="H48" s="48" t="s">
        <v>55</v>
      </c>
      <c r="I48" s="14"/>
      <c r="J48" s="49"/>
      <c r="K48" s="14"/>
      <c r="L48" s="14"/>
      <c r="M48" s="14"/>
      <c r="N48" s="14"/>
      <c r="O48" s="14"/>
      <c r="P48" s="14"/>
      <c r="Q48" s="63" t="s">
        <v>55</v>
      </c>
      <c r="R48" s="64"/>
      <c r="S48" s="14"/>
    </row>
    <row r="49" spans="1:19" ht="15.75" x14ac:dyDescent="0.25">
      <c r="A49" s="84" t="s">
        <v>216</v>
      </c>
      <c r="B49" s="33" t="s">
        <v>55</v>
      </c>
      <c r="C49" s="33" t="s">
        <v>55</v>
      </c>
      <c r="D49" s="31"/>
      <c r="E49" s="31"/>
      <c r="F49" s="31"/>
      <c r="G49" s="31"/>
      <c r="H49" s="33" t="s">
        <v>80</v>
      </c>
      <c r="I49" s="31"/>
      <c r="J49" s="31"/>
      <c r="K49" s="31"/>
      <c r="L49" s="33" t="s">
        <v>55</v>
      </c>
      <c r="M49" s="31"/>
      <c r="N49" s="33" t="s">
        <v>55</v>
      </c>
      <c r="O49" s="33" t="s">
        <v>56</v>
      </c>
      <c r="P49" s="31"/>
      <c r="Q49" s="31" t="s">
        <v>54</v>
      </c>
      <c r="R49" s="64"/>
      <c r="S49" s="14"/>
    </row>
    <row r="50" spans="1:19" ht="15.75" x14ac:dyDescent="0.25">
      <c r="A50" s="14" t="s">
        <v>376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1:19" ht="15.75" x14ac:dyDescent="0.25">
      <c r="A51" s="14" t="s">
        <v>104</v>
      </c>
      <c r="B51" s="48" t="s">
        <v>55</v>
      </c>
      <c r="C51" s="14"/>
      <c r="D51" s="14"/>
      <c r="E51" s="14"/>
      <c r="F51" s="14"/>
      <c r="G51" s="14"/>
      <c r="H51" s="48" t="s">
        <v>55</v>
      </c>
      <c r="I51" s="14"/>
      <c r="J51" s="49"/>
      <c r="K51" s="14"/>
      <c r="L51" s="14"/>
      <c r="M51" s="14"/>
      <c r="N51" s="14"/>
      <c r="O51" s="14"/>
      <c r="P51" s="14"/>
      <c r="Q51" s="63" t="s">
        <v>55</v>
      </c>
      <c r="R51" s="14"/>
      <c r="S51" s="14"/>
    </row>
    <row r="52" spans="1:19" ht="15.75" x14ac:dyDescent="0.25">
      <c r="A52" s="84" t="s">
        <v>246</v>
      </c>
      <c r="B52" s="48" t="s">
        <v>55</v>
      </c>
      <c r="C52" s="14"/>
      <c r="D52" s="14"/>
      <c r="E52" s="48" t="s">
        <v>55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63" t="s">
        <v>55</v>
      </c>
      <c r="R52" s="14"/>
      <c r="S52" s="14"/>
    </row>
    <row r="53" spans="1:19" ht="15.75" x14ac:dyDescent="0.25">
      <c r="A53" s="84" t="s">
        <v>369</v>
      </c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14"/>
      <c r="S53" s="14"/>
    </row>
    <row r="54" spans="1:19" ht="15.75" x14ac:dyDescent="0.25">
      <c r="A54" s="14" t="s">
        <v>245</v>
      </c>
      <c r="B54" s="48" t="s">
        <v>55</v>
      </c>
      <c r="C54" s="14"/>
      <c r="D54" s="14"/>
      <c r="E54" s="48" t="s">
        <v>55</v>
      </c>
      <c r="F54" s="14"/>
      <c r="G54" s="14"/>
      <c r="H54" s="48" t="s">
        <v>55</v>
      </c>
      <c r="I54" s="14"/>
      <c r="J54" s="14"/>
      <c r="K54" s="14"/>
      <c r="L54" s="14"/>
      <c r="M54" s="14"/>
      <c r="N54" s="14"/>
      <c r="O54" s="14"/>
      <c r="P54" s="14"/>
      <c r="Q54" s="63" t="s">
        <v>55</v>
      </c>
      <c r="R54" s="14"/>
      <c r="S54" s="14"/>
    </row>
    <row r="55" spans="1:19" ht="15.75" x14ac:dyDescent="0.25">
      <c r="A55" s="14" t="s">
        <v>106</v>
      </c>
      <c r="B55" s="48" t="s">
        <v>55</v>
      </c>
      <c r="C55" s="14"/>
      <c r="D55" s="14"/>
      <c r="E55" s="14"/>
      <c r="F55" s="14"/>
      <c r="G55" s="14"/>
      <c r="H55" s="48" t="s">
        <v>55</v>
      </c>
      <c r="I55" s="14"/>
      <c r="J55" s="49"/>
      <c r="K55" s="14"/>
      <c r="L55" s="14"/>
      <c r="M55" s="14"/>
      <c r="N55" s="14"/>
      <c r="O55" s="14"/>
      <c r="P55" s="14"/>
      <c r="Q55" s="63" t="s">
        <v>55</v>
      </c>
      <c r="R55" s="14"/>
      <c r="S55" s="14"/>
    </row>
    <row r="56" spans="1:19" ht="15.75" x14ac:dyDescent="0.25">
      <c r="A56" s="44" t="s">
        <v>394</v>
      </c>
      <c r="B56" s="9" t="s">
        <v>55</v>
      </c>
      <c r="C56" s="1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1" t="s">
        <v>55</v>
      </c>
      <c r="R56" s="14"/>
      <c r="S56" s="14"/>
    </row>
    <row r="57" spans="1:19" ht="15.75" x14ac:dyDescent="0.25">
      <c r="A57" s="5" t="s">
        <v>395</v>
      </c>
      <c r="B57" s="9" t="s">
        <v>55</v>
      </c>
      <c r="C57" s="1" t="s">
        <v>55</v>
      </c>
      <c r="D57" s="9"/>
      <c r="E57" s="9" t="s">
        <v>55</v>
      </c>
      <c r="F57" s="9"/>
      <c r="G57" s="9"/>
      <c r="H57" s="9" t="s">
        <v>55</v>
      </c>
      <c r="I57" s="9"/>
      <c r="J57" s="9" t="s">
        <v>56</v>
      </c>
      <c r="K57" s="9"/>
      <c r="L57" s="9" t="s">
        <v>55</v>
      </c>
      <c r="M57" s="9"/>
      <c r="N57" s="9"/>
      <c r="O57" s="9"/>
      <c r="P57" s="9"/>
      <c r="Q57" s="1" t="s">
        <v>55</v>
      </c>
      <c r="R57" s="14"/>
      <c r="S57" s="14" t="s">
        <v>55</v>
      </c>
    </row>
    <row r="58" spans="1:19" x14ac:dyDescent="0.25">
      <c r="A58" s="6" t="s">
        <v>219</v>
      </c>
      <c r="B58" s="9" t="s">
        <v>55</v>
      </c>
      <c r="C58" s="1" t="s">
        <v>55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1" t="s">
        <v>54</v>
      </c>
      <c r="R58" s="14"/>
      <c r="S58" s="14"/>
    </row>
    <row r="59" spans="1:19" x14ac:dyDescent="0.25">
      <c r="A59" s="6" t="s">
        <v>225</v>
      </c>
      <c r="B59" s="9" t="s">
        <v>55</v>
      </c>
      <c r="C59" s="1" t="s">
        <v>55</v>
      </c>
      <c r="D59" s="9"/>
      <c r="E59" s="9"/>
      <c r="F59" s="9"/>
      <c r="G59" s="9"/>
      <c r="H59" s="9" t="s">
        <v>55</v>
      </c>
      <c r="I59" s="9"/>
      <c r="J59" s="9"/>
      <c r="K59" s="9"/>
      <c r="L59" s="9"/>
      <c r="M59" s="9"/>
      <c r="N59" s="9"/>
      <c r="O59" s="9"/>
      <c r="P59" s="9"/>
      <c r="Q59" s="1" t="s">
        <v>54</v>
      </c>
      <c r="R59" s="14"/>
      <c r="S59" s="14"/>
    </row>
    <row r="60" spans="1:19" x14ac:dyDescent="0.25">
      <c r="A60" s="6" t="s">
        <v>218</v>
      </c>
      <c r="B60" s="9" t="s">
        <v>55</v>
      </c>
      <c r="C60" s="1" t="s">
        <v>55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1" t="s">
        <v>55</v>
      </c>
      <c r="R60" s="14"/>
      <c r="S60" s="14"/>
    </row>
    <row r="61" spans="1:19" x14ac:dyDescent="0.25">
      <c r="A61" s="6" t="s">
        <v>226</v>
      </c>
      <c r="B61" s="9" t="s">
        <v>55</v>
      </c>
      <c r="C61" s="1" t="s">
        <v>55</v>
      </c>
      <c r="D61" s="9"/>
      <c r="E61" s="9"/>
      <c r="F61" s="9"/>
      <c r="G61" s="9"/>
      <c r="H61" s="9" t="s">
        <v>55</v>
      </c>
      <c r="I61" s="9"/>
      <c r="J61" s="9"/>
      <c r="K61" s="9"/>
      <c r="L61" s="9"/>
      <c r="M61" s="9"/>
      <c r="N61" s="9"/>
      <c r="O61" s="9"/>
      <c r="P61" s="9"/>
      <c r="Q61" s="1" t="s">
        <v>55</v>
      </c>
      <c r="R61" s="14"/>
      <c r="S61" s="14"/>
    </row>
    <row r="62" spans="1:19" ht="15.75" x14ac:dyDescent="0.25">
      <c r="A62" s="14" t="s">
        <v>383</v>
      </c>
      <c r="B62" s="14" t="s">
        <v>55</v>
      </c>
      <c r="C62" s="14" t="s">
        <v>55</v>
      </c>
      <c r="D62" s="14"/>
      <c r="E62" s="14" t="s">
        <v>56</v>
      </c>
      <c r="F62" s="14"/>
      <c r="G62" s="14"/>
      <c r="H62" s="14" t="s">
        <v>56</v>
      </c>
      <c r="I62" s="14"/>
      <c r="J62" s="14"/>
      <c r="K62" s="14"/>
      <c r="L62" s="14" t="s">
        <v>56</v>
      </c>
      <c r="M62" s="14"/>
      <c r="N62" s="14"/>
      <c r="O62" s="14"/>
      <c r="P62" s="14"/>
      <c r="Q62" s="14" t="s">
        <v>55</v>
      </c>
      <c r="R62" s="14" t="s">
        <v>54</v>
      </c>
      <c r="S62" s="14"/>
    </row>
    <row r="63" spans="1:19" ht="15.75" x14ac:dyDescent="0.25">
      <c r="A63" s="84" t="s">
        <v>252</v>
      </c>
      <c r="B63" s="9" t="s">
        <v>55</v>
      </c>
      <c r="C63" s="1" t="s">
        <v>55</v>
      </c>
      <c r="D63" s="9"/>
      <c r="E63" s="9" t="s">
        <v>55</v>
      </c>
      <c r="F63" s="9"/>
      <c r="G63" s="9"/>
      <c r="H63" s="9" t="s">
        <v>55</v>
      </c>
      <c r="I63" s="9"/>
      <c r="J63" s="9"/>
      <c r="K63" s="9"/>
      <c r="L63" s="9"/>
      <c r="M63" s="9" t="s">
        <v>56</v>
      </c>
      <c r="N63" s="9"/>
      <c r="O63" s="10"/>
      <c r="P63" s="9"/>
      <c r="Q63" s="1" t="s">
        <v>55</v>
      </c>
      <c r="R63" s="14"/>
      <c r="S63" s="14"/>
    </row>
    <row r="64" spans="1:19" x14ac:dyDescent="0.25">
      <c r="A64" s="14" t="s">
        <v>241</v>
      </c>
      <c r="B64" s="14" t="s">
        <v>54</v>
      </c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63" t="s">
        <v>55</v>
      </c>
      <c r="R64" s="14"/>
      <c r="S64" s="14"/>
    </row>
    <row r="65" spans="1:19" x14ac:dyDescent="0.25">
      <c r="A65" s="5" t="s">
        <v>110</v>
      </c>
      <c r="B65" s="9" t="s">
        <v>55</v>
      </c>
      <c r="C65" s="1" t="s">
        <v>55</v>
      </c>
      <c r="D65" s="9"/>
      <c r="E65" s="9"/>
      <c r="F65" s="9"/>
      <c r="G65" s="9"/>
      <c r="H65" s="9" t="s">
        <v>55</v>
      </c>
      <c r="I65" s="9"/>
      <c r="J65" s="9" t="s">
        <v>56</v>
      </c>
      <c r="K65" s="9"/>
      <c r="L65" s="1" t="s">
        <v>55</v>
      </c>
      <c r="M65" s="9"/>
      <c r="N65" s="9"/>
      <c r="O65" s="9"/>
      <c r="P65" s="9" t="s">
        <v>55</v>
      </c>
      <c r="Q65" s="1" t="s">
        <v>144</v>
      </c>
      <c r="R65" s="14"/>
      <c r="S65" s="14"/>
    </row>
    <row r="66" spans="1:19" x14ac:dyDescent="0.25">
      <c r="A66" s="14" t="s">
        <v>370</v>
      </c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14"/>
      <c r="S66" s="14"/>
    </row>
    <row r="67" spans="1:19" x14ac:dyDescent="0.25">
      <c r="A67" s="14" t="s">
        <v>244</v>
      </c>
      <c r="B67" s="14" t="s">
        <v>54</v>
      </c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63" t="s">
        <v>55</v>
      </c>
      <c r="R67" s="14"/>
      <c r="S67" s="14"/>
    </row>
    <row r="68" spans="1:19" x14ac:dyDescent="0.25">
      <c r="A68" s="14" t="s">
        <v>373</v>
      </c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14"/>
      <c r="S68" s="14"/>
    </row>
    <row r="69" spans="1:19" x14ac:dyDescent="0.25">
      <c r="A69" s="14" t="s">
        <v>177</v>
      </c>
      <c r="B69" s="14" t="s">
        <v>54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63" t="s">
        <v>55</v>
      </c>
      <c r="R69" s="14"/>
      <c r="S69" s="14"/>
    </row>
    <row r="70" spans="1:19" x14ac:dyDescent="0.25">
      <c r="A70" s="5" t="s">
        <v>372</v>
      </c>
      <c r="B70" s="14" t="s">
        <v>54</v>
      </c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 t="s">
        <v>54</v>
      </c>
    </row>
    <row r="71" spans="1:19" x14ac:dyDescent="0.25">
      <c r="A71" s="14" t="s">
        <v>374</v>
      </c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</row>
    <row r="72" spans="1:19" x14ac:dyDescent="0.25">
      <c r="A72" s="14" t="s">
        <v>382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 t="s">
        <v>54</v>
      </c>
    </row>
    <row r="73" spans="1:19" x14ac:dyDescent="0.25">
      <c r="A73" s="14" t="s">
        <v>209</v>
      </c>
      <c r="B73" s="9" t="s">
        <v>55</v>
      </c>
      <c r="C73" s="1" t="s">
        <v>55</v>
      </c>
      <c r="D73" s="9"/>
      <c r="E73" s="9"/>
      <c r="F73" s="9"/>
      <c r="G73" s="9"/>
      <c r="H73" s="9" t="s">
        <v>55</v>
      </c>
      <c r="I73" s="9"/>
      <c r="J73" s="9"/>
      <c r="K73" s="9"/>
      <c r="L73" s="9" t="s">
        <v>55</v>
      </c>
      <c r="M73" s="9"/>
      <c r="N73" s="9"/>
      <c r="O73" s="10"/>
      <c r="P73" s="9"/>
      <c r="Q73" s="1" t="s">
        <v>55</v>
      </c>
      <c r="R73" s="14"/>
      <c r="S73" s="14"/>
    </row>
    <row r="74" spans="1:19" x14ac:dyDescent="0.25">
      <c r="A74" s="14" t="s">
        <v>384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</row>
    <row r="75" spans="1:19" x14ac:dyDescent="0.25">
      <c r="A75" s="44" t="s">
        <v>111</v>
      </c>
      <c r="B75" s="9" t="s">
        <v>55</v>
      </c>
      <c r="C75" s="9" t="s">
        <v>55</v>
      </c>
      <c r="D75" s="9"/>
      <c r="E75" s="9" t="s">
        <v>55</v>
      </c>
      <c r="F75" s="9"/>
      <c r="G75" s="9"/>
      <c r="H75" s="9"/>
      <c r="I75" s="9"/>
      <c r="J75" s="9"/>
      <c r="K75" s="9"/>
      <c r="L75" s="9" t="s">
        <v>55</v>
      </c>
      <c r="M75" s="9" t="s">
        <v>56</v>
      </c>
      <c r="N75" s="9"/>
      <c r="O75" s="9"/>
      <c r="P75" s="9"/>
      <c r="Q75" s="1" t="s">
        <v>55</v>
      </c>
      <c r="R75" s="14"/>
      <c r="S75" s="14"/>
    </row>
    <row r="76" spans="1:19" x14ac:dyDescent="0.25">
      <c r="A76" s="14" t="s">
        <v>396</v>
      </c>
      <c r="B76" s="14" t="s">
        <v>55</v>
      </c>
      <c r="C76" s="14" t="s">
        <v>55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</row>
    <row r="77" spans="1:19" x14ac:dyDescent="0.25">
      <c r="A77" s="87" t="s">
        <v>162</v>
      </c>
    </row>
    <row r="78" spans="1:19" x14ac:dyDescent="0.25">
      <c r="A78" s="87" t="s">
        <v>74</v>
      </c>
    </row>
  </sheetData>
  <sortState xmlns:xlrd2="http://schemas.microsoft.com/office/spreadsheetml/2017/richdata2" ref="A1:S75">
    <sortCondition ref="A1"/>
  </sortState>
  <conditionalFormatting sqref="B17:P17 B45:P45">
    <cfRule type="cellIs" dxfId="109" priority="75" operator="equal">
      <formula>"yes"</formula>
    </cfRule>
  </conditionalFormatting>
  <conditionalFormatting sqref="C17:P17 C45:P45">
    <cfRule type="cellIs" dxfId="108" priority="74" operator="equal">
      <formula>"may"</formula>
    </cfRule>
  </conditionalFormatting>
  <conditionalFormatting sqref="Q17 Q45">
    <cfRule type="cellIs" dxfId="107" priority="73" operator="equal">
      <formula>"yes"</formula>
    </cfRule>
  </conditionalFormatting>
  <conditionalFormatting sqref="B17:P17">
    <cfRule type="cellIs" dxfId="106" priority="72" operator="equal">
      <formula>"yes"</formula>
    </cfRule>
  </conditionalFormatting>
  <conditionalFormatting sqref="C17:P17">
    <cfRule type="cellIs" dxfId="105" priority="71" operator="equal">
      <formula>"may"</formula>
    </cfRule>
  </conditionalFormatting>
  <conditionalFormatting sqref="Q17">
    <cfRule type="cellIs" dxfId="104" priority="70" operator="equal">
      <formula>"yes"</formula>
    </cfRule>
  </conditionalFormatting>
  <conditionalFormatting sqref="B18:P18">
    <cfRule type="cellIs" dxfId="103" priority="69" operator="equal">
      <formula>"yes"</formula>
    </cfRule>
  </conditionalFormatting>
  <conditionalFormatting sqref="C18:P18">
    <cfRule type="cellIs" dxfId="102" priority="68" operator="equal">
      <formula>"may"</formula>
    </cfRule>
  </conditionalFormatting>
  <conditionalFormatting sqref="Q18">
    <cfRule type="cellIs" dxfId="101" priority="67" operator="equal">
      <formula>"yes"</formula>
    </cfRule>
  </conditionalFormatting>
  <conditionalFormatting sqref="B19:P19">
    <cfRule type="cellIs" dxfId="100" priority="66" operator="equal">
      <formula>"yes"</formula>
    </cfRule>
  </conditionalFormatting>
  <conditionalFormatting sqref="C19:P19">
    <cfRule type="cellIs" dxfId="99" priority="65" operator="equal">
      <formula>"may"</formula>
    </cfRule>
  </conditionalFormatting>
  <conditionalFormatting sqref="Q19">
    <cfRule type="cellIs" dxfId="98" priority="64" operator="equal">
      <formula>"yes"</formula>
    </cfRule>
  </conditionalFormatting>
  <conditionalFormatting sqref="Q33">
    <cfRule type="cellIs" dxfId="97" priority="61" operator="equal">
      <formula>"yes"</formula>
    </cfRule>
  </conditionalFormatting>
  <conditionalFormatting sqref="B33:P33">
    <cfRule type="cellIs" dxfId="96" priority="63" operator="equal">
      <formula>"yes"</formula>
    </cfRule>
  </conditionalFormatting>
  <conditionalFormatting sqref="C33:P33">
    <cfRule type="cellIs" dxfId="95" priority="62" operator="equal">
      <formula>"may"</formula>
    </cfRule>
  </conditionalFormatting>
  <conditionalFormatting sqref="B34:P38">
    <cfRule type="cellIs" dxfId="94" priority="60" operator="equal">
      <formula>"yes"</formula>
    </cfRule>
  </conditionalFormatting>
  <conditionalFormatting sqref="C34:P38">
    <cfRule type="cellIs" dxfId="93" priority="59" operator="equal">
      <formula>"may"</formula>
    </cfRule>
  </conditionalFormatting>
  <conditionalFormatting sqref="Q34:Q38">
    <cfRule type="cellIs" dxfId="92" priority="58" operator="equal">
      <formula>"yes"</formula>
    </cfRule>
  </conditionalFormatting>
  <conditionalFormatting sqref="B41:P41">
    <cfRule type="cellIs" dxfId="91" priority="57" operator="equal">
      <formula>"yes"</formula>
    </cfRule>
  </conditionalFormatting>
  <conditionalFormatting sqref="C41:P41">
    <cfRule type="cellIs" dxfId="90" priority="56" operator="equal">
      <formula>"may"</formula>
    </cfRule>
  </conditionalFormatting>
  <conditionalFormatting sqref="Q41">
    <cfRule type="cellIs" dxfId="89" priority="55" operator="equal">
      <formula>"yes"</formula>
    </cfRule>
  </conditionalFormatting>
  <conditionalFormatting sqref="B42:P42">
    <cfRule type="cellIs" dxfId="88" priority="51" operator="equal">
      <formula>"yes"</formula>
    </cfRule>
  </conditionalFormatting>
  <conditionalFormatting sqref="C42:P42">
    <cfRule type="cellIs" dxfId="87" priority="50" operator="equal">
      <formula>"may"</formula>
    </cfRule>
  </conditionalFormatting>
  <conditionalFormatting sqref="Q42">
    <cfRule type="cellIs" dxfId="86" priority="49" operator="equal">
      <formula>"yes"</formula>
    </cfRule>
  </conditionalFormatting>
  <conditionalFormatting sqref="B43:P43">
    <cfRule type="cellIs" dxfId="85" priority="48" operator="equal">
      <formula>"yes"</formula>
    </cfRule>
  </conditionalFormatting>
  <conditionalFormatting sqref="C43:P43">
    <cfRule type="cellIs" dxfId="84" priority="47" operator="equal">
      <formula>"may"</formula>
    </cfRule>
  </conditionalFormatting>
  <conditionalFormatting sqref="Q43">
    <cfRule type="cellIs" dxfId="83" priority="46" operator="equal">
      <formula>"yes"</formula>
    </cfRule>
  </conditionalFormatting>
  <conditionalFormatting sqref="B44:P44">
    <cfRule type="cellIs" dxfId="82" priority="45" operator="equal">
      <formula>"yes"</formula>
    </cfRule>
  </conditionalFormatting>
  <conditionalFormatting sqref="C44:P44">
    <cfRule type="cellIs" dxfId="81" priority="44" operator="equal">
      <formula>"may"</formula>
    </cfRule>
  </conditionalFormatting>
  <conditionalFormatting sqref="Q44">
    <cfRule type="cellIs" dxfId="80" priority="43" operator="equal">
      <formula>"yes"</formula>
    </cfRule>
  </conditionalFormatting>
  <conditionalFormatting sqref="B46:P46 B48:P48">
    <cfRule type="cellIs" dxfId="79" priority="39" operator="equal">
      <formula>"yes"</formula>
    </cfRule>
  </conditionalFormatting>
  <conditionalFormatting sqref="C46:P46 C48:P48">
    <cfRule type="cellIs" dxfId="78" priority="38" operator="equal">
      <formula>"may"</formula>
    </cfRule>
  </conditionalFormatting>
  <conditionalFormatting sqref="Q46 Q48">
    <cfRule type="cellIs" dxfId="77" priority="37" operator="equal">
      <formula>"yes"</formula>
    </cfRule>
  </conditionalFormatting>
  <conditionalFormatting sqref="B47:P47">
    <cfRule type="cellIs" dxfId="76" priority="36" operator="equal">
      <formula>"yes"</formula>
    </cfRule>
  </conditionalFormatting>
  <conditionalFormatting sqref="C47:P47">
    <cfRule type="cellIs" dxfId="75" priority="35" operator="equal">
      <formula>"may"</formula>
    </cfRule>
  </conditionalFormatting>
  <conditionalFormatting sqref="Q47">
    <cfRule type="cellIs" dxfId="74" priority="34" operator="equal">
      <formula>"yes"</formula>
    </cfRule>
  </conditionalFormatting>
  <conditionalFormatting sqref="B49:P49">
    <cfRule type="cellIs" dxfId="73" priority="33" operator="equal">
      <formula>"yes"</formula>
    </cfRule>
  </conditionalFormatting>
  <conditionalFormatting sqref="C49:P49">
    <cfRule type="cellIs" dxfId="72" priority="32" operator="equal">
      <formula>"may"</formula>
    </cfRule>
  </conditionalFormatting>
  <conditionalFormatting sqref="Q49">
    <cfRule type="cellIs" dxfId="71" priority="31" operator="equal">
      <formula>"yes"</formula>
    </cfRule>
  </conditionalFormatting>
  <conditionalFormatting sqref="B50:P50">
    <cfRule type="cellIs" dxfId="70" priority="30" operator="equal">
      <formula>"yes"</formula>
    </cfRule>
  </conditionalFormatting>
  <conditionalFormatting sqref="C50:P50">
    <cfRule type="cellIs" dxfId="69" priority="29" operator="equal">
      <formula>"may"</formula>
    </cfRule>
  </conditionalFormatting>
  <conditionalFormatting sqref="Q50">
    <cfRule type="cellIs" dxfId="68" priority="28" operator="equal">
      <formula>"yes"</formula>
    </cfRule>
  </conditionalFormatting>
  <conditionalFormatting sqref="B51:P51">
    <cfRule type="cellIs" dxfId="67" priority="27" operator="equal">
      <formula>"yes"</formula>
    </cfRule>
  </conditionalFormatting>
  <conditionalFormatting sqref="C51:P51">
    <cfRule type="cellIs" dxfId="66" priority="26" operator="equal">
      <formula>"may"</formula>
    </cfRule>
  </conditionalFormatting>
  <conditionalFormatting sqref="Q51">
    <cfRule type="cellIs" dxfId="65" priority="25" operator="equal">
      <formula>"yes"</formula>
    </cfRule>
  </conditionalFormatting>
  <conditionalFormatting sqref="B52:P52">
    <cfRule type="cellIs" dxfId="64" priority="24" operator="equal">
      <formula>"yes"</formula>
    </cfRule>
  </conditionalFormatting>
  <conditionalFormatting sqref="C52:P52">
    <cfRule type="cellIs" dxfId="63" priority="23" operator="equal">
      <formula>"may"</formula>
    </cfRule>
  </conditionalFormatting>
  <conditionalFormatting sqref="Q52">
    <cfRule type="cellIs" dxfId="62" priority="22" operator="equal">
      <formula>"yes"</formula>
    </cfRule>
  </conditionalFormatting>
  <conditionalFormatting sqref="B53:P55">
    <cfRule type="cellIs" dxfId="61" priority="18" operator="equal">
      <formula>"yes"</formula>
    </cfRule>
  </conditionalFormatting>
  <conditionalFormatting sqref="C53:P55">
    <cfRule type="cellIs" dxfId="60" priority="17" operator="equal">
      <formula>"may"</formula>
    </cfRule>
  </conditionalFormatting>
  <conditionalFormatting sqref="Q53:Q55">
    <cfRule type="cellIs" dxfId="59" priority="16" operator="equal">
      <formula>"yes"</formula>
    </cfRule>
  </conditionalFormatting>
  <conditionalFormatting sqref="Q57:Q62">
    <cfRule type="cellIs" dxfId="58" priority="7" operator="equal">
      <formula>"yes"</formula>
    </cfRule>
  </conditionalFormatting>
  <conditionalFormatting sqref="B57:P62">
    <cfRule type="cellIs" dxfId="57" priority="9" operator="equal">
      <formula>"yes"</formula>
    </cfRule>
  </conditionalFormatting>
  <conditionalFormatting sqref="C57:P62">
    <cfRule type="cellIs" dxfId="56" priority="8" operator="equal">
      <formula>"may"</formula>
    </cfRule>
  </conditionalFormatting>
  <conditionalFormatting sqref="Q56">
    <cfRule type="cellIs" dxfId="55" priority="4" operator="equal">
      <formula>"yes"</formula>
    </cfRule>
  </conditionalFormatting>
  <conditionalFormatting sqref="B56:P56">
    <cfRule type="cellIs" dxfId="54" priority="6" operator="equal">
      <formula>"yes"</formula>
    </cfRule>
  </conditionalFormatting>
  <conditionalFormatting sqref="C56:P56">
    <cfRule type="cellIs" dxfId="53" priority="5" operator="equal">
      <formula>"may"</formula>
    </cfRule>
  </conditionalFormatting>
  <pageMargins left="0.7" right="0.7" top="0.75" bottom="0.75" header="0.3" footer="0.3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1"/>
  <sheetViews>
    <sheetView workbookViewId="0">
      <selection activeCell="C14" sqref="C14"/>
    </sheetView>
  </sheetViews>
  <sheetFormatPr defaultRowHeight="15" x14ac:dyDescent="0.25"/>
  <cols>
    <col min="1" max="1" width="40.28515625" customWidth="1"/>
    <col min="2" max="2" width="6.28515625" customWidth="1"/>
    <col min="3" max="3" width="7.28515625" customWidth="1"/>
    <col min="4" max="4" width="6.42578125" customWidth="1"/>
    <col min="5" max="5" width="5.85546875" customWidth="1"/>
    <col min="6" max="6" width="6.5703125" customWidth="1"/>
    <col min="7" max="7" width="6.28515625" customWidth="1"/>
    <col min="8" max="8" width="6" customWidth="1"/>
    <col min="9" max="9" width="5.5703125" customWidth="1"/>
    <col min="10" max="10" width="6.28515625" customWidth="1"/>
    <col min="11" max="11" width="5.7109375" customWidth="1"/>
    <col min="12" max="12" width="6.28515625" customWidth="1"/>
    <col min="13" max="13" width="5.7109375" customWidth="1"/>
    <col min="14" max="14" width="6.28515625" customWidth="1"/>
    <col min="15" max="15" width="6" customWidth="1"/>
    <col min="16" max="16" width="6.140625" customWidth="1"/>
    <col min="18" max="18" width="7" customWidth="1"/>
  </cols>
  <sheetData>
    <row r="1" spans="1:18" ht="151.5" x14ac:dyDescent="0.25">
      <c r="A1" s="67" t="s">
        <v>281</v>
      </c>
      <c r="B1" s="62" t="s">
        <v>3</v>
      </c>
      <c r="C1" s="56" t="s">
        <v>77</v>
      </c>
      <c r="D1" s="56" t="s">
        <v>4</v>
      </c>
      <c r="E1" s="56" t="s">
        <v>78</v>
      </c>
      <c r="F1" s="56" t="s">
        <v>44</v>
      </c>
      <c r="G1" s="56" t="s">
        <v>79</v>
      </c>
      <c r="H1" s="56" t="s">
        <v>80</v>
      </c>
      <c r="I1" s="56" t="s">
        <v>81</v>
      </c>
      <c r="J1" s="56" t="s">
        <v>82</v>
      </c>
      <c r="K1" s="56" t="s">
        <v>83</v>
      </c>
      <c r="L1" s="56" t="s">
        <v>84</v>
      </c>
      <c r="M1" s="56" t="s">
        <v>85</v>
      </c>
      <c r="N1" s="56" t="s">
        <v>5</v>
      </c>
      <c r="O1" s="56" t="s">
        <v>86</v>
      </c>
      <c r="P1" s="56" t="s">
        <v>119</v>
      </c>
      <c r="Q1" s="57" t="s">
        <v>75</v>
      </c>
      <c r="R1" s="62" t="s">
        <v>128</v>
      </c>
    </row>
    <row r="2" spans="1:18" x14ac:dyDescent="0.25">
      <c r="A2" s="14" t="s">
        <v>327</v>
      </c>
      <c r="B2" s="48" t="s">
        <v>55</v>
      </c>
      <c r="C2" s="48" t="s">
        <v>55</v>
      </c>
      <c r="D2" s="49"/>
      <c r="E2" s="48" t="s">
        <v>55</v>
      </c>
      <c r="F2" s="49"/>
      <c r="G2" s="49"/>
      <c r="H2" s="48" t="s">
        <v>55</v>
      </c>
      <c r="I2" s="49"/>
      <c r="J2" s="49"/>
      <c r="K2" s="49"/>
      <c r="L2" s="49"/>
      <c r="M2" s="49"/>
      <c r="N2" s="49"/>
      <c r="O2" s="49"/>
      <c r="P2" s="49"/>
      <c r="Q2" s="14"/>
      <c r="R2" s="14"/>
    </row>
    <row r="3" spans="1:18" x14ac:dyDescent="0.25">
      <c r="A3" s="14" t="s">
        <v>282</v>
      </c>
      <c r="B3" s="33" t="s">
        <v>55</v>
      </c>
      <c r="C3" s="33" t="s">
        <v>55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3" t="s">
        <v>56</v>
      </c>
      <c r="O3" s="33" t="s">
        <v>56</v>
      </c>
      <c r="P3" s="31"/>
      <c r="Q3" s="30"/>
      <c r="R3" s="30"/>
    </row>
    <row r="4" spans="1:18" x14ac:dyDescent="0.25">
      <c r="A4" s="14" t="s">
        <v>339</v>
      </c>
      <c r="B4" s="33" t="s">
        <v>55</v>
      </c>
      <c r="C4" s="31"/>
      <c r="D4" s="31"/>
      <c r="E4" s="31"/>
      <c r="F4" s="31"/>
      <c r="G4" s="31"/>
      <c r="H4" s="33" t="s">
        <v>55</v>
      </c>
      <c r="I4" s="31"/>
      <c r="J4" s="31"/>
      <c r="K4" s="31"/>
      <c r="L4" s="31"/>
      <c r="M4" s="31"/>
      <c r="N4" s="31"/>
      <c r="O4" s="31"/>
      <c r="P4" s="31"/>
      <c r="Q4" s="32" t="s">
        <v>55</v>
      </c>
      <c r="R4" s="30"/>
    </row>
    <row r="5" spans="1:18" x14ac:dyDescent="0.25">
      <c r="A5" s="14" t="s">
        <v>283</v>
      </c>
      <c r="B5" s="30" t="s">
        <v>54</v>
      </c>
      <c r="C5" s="30"/>
      <c r="D5" s="31"/>
      <c r="E5" s="30"/>
      <c r="F5" s="30"/>
      <c r="G5" s="31"/>
      <c r="H5" s="30"/>
      <c r="I5" s="31"/>
      <c r="J5" s="31"/>
      <c r="K5" s="31"/>
      <c r="L5" s="31"/>
      <c r="M5" s="31"/>
      <c r="N5" s="31"/>
      <c r="O5" s="31"/>
      <c r="P5" s="31"/>
      <c r="Q5" s="32" t="s">
        <v>55</v>
      </c>
      <c r="R5" s="30"/>
    </row>
    <row r="6" spans="1:18" x14ac:dyDescent="0.25">
      <c r="A6" s="14" t="s">
        <v>340</v>
      </c>
      <c r="B6" s="33" t="s">
        <v>55</v>
      </c>
      <c r="C6" s="31"/>
      <c r="D6" s="31"/>
      <c r="E6" s="30"/>
      <c r="F6" s="30"/>
      <c r="G6" s="31"/>
      <c r="H6" s="30"/>
      <c r="I6" s="31"/>
      <c r="J6" s="31"/>
      <c r="K6" s="31"/>
      <c r="L6" s="30"/>
      <c r="M6" s="31"/>
      <c r="N6" s="31"/>
      <c r="O6" s="31"/>
      <c r="P6" s="31"/>
      <c r="Q6" s="30"/>
      <c r="R6" s="30"/>
    </row>
    <row r="7" spans="1:18" x14ac:dyDescent="0.25">
      <c r="A7" s="14" t="s">
        <v>284</v>
      </c>
      <c r="B7" s="33" t="s">
        <v>54</v>
      </c>
      <c r="C7" s="30"/>
      <c r="D7" s="31"/>
      <c r="E7" s="30"/>
      <c r="F7" s="30"/>
      <c r="G7" s="31"/>
      <c r="H7" s="30"/>
      <c r="I7" s="31"/>
      <c r="J7" s="31"/>
      <c r="K7" s="31"/>
      <c r="L7" s="30"/>
      <c r="M7" s="31"/>
      <c r="N7" s="31"/>
      <c r="O7" s="31"/>
      <c r="P7" s="31"/>
      <c r="Q7" s="30"/>
      <c r="R7" s="30"/>
    </row>
    <row r="8" spans="1:18" x14ac:dyDescent="0.25">
      <c r="A8" s="14" t="s">
        <v>325</v>
      </c>
      <c r="B8" s="33" t="s">
        <v>55</v>
      </c>
      <c r="C8" s="33" t="s">
        <v>55</v>
      </c>
      <c r="D8" s="31"/>
      <c r="E8" s="33" t="s">
        <v>55</v>
      </c>
      <c r="F8" s="30"/>
      <c r="G8" s="31"/>
      <c r="H8" s="30"/>
      <c r="I8" s="31"/>
      <c r="J8" s="31"/>
      <c r="K8" s="31"/>
      <c r="L8" s="30"/>
      <c r="M8" s="31"/>
      <c r="N8" s="31"/>
      <c r="O8" s="31"/>
      <c r="P8" s="31"/>
      <c r="Q8" s="30"/>
      <c r="R8" s="30"/>
    </row>
    <row r="9" spans="1:18" x14ac:dyDescent="0.25">
      <c r="A9" s="14" t="s">
        <v>326</v>
      </c>
      <c r="B9" s="33" t="s">
        <v>55</v>
      </c>
      <c r="C9" s="33" t="s">
        <v>55</v>
      </c>
      <c r="D9" s="31"/>
      <c r="E9" s="33" t="s">
        <v>55</v>
      </c>
      <c r="F9" s="30"/>
      <c r="G9" s="31"/>
      <c r="H9" s="31"/>
      <c r="I9" s="31"/>
      <c r="J9" s="31"/>
      <c r="K9" s="31"/>
      <c r="L9" s="30"/>
      <c r="M9" s="31"/>
      <c r="N9" s="31"/>
      <c r="O9" s="31"/>
      <c r="P9" s="31"/>
      <c r="Q9" s="32" t="s">
        <v>55</v>
      </c>
      <c r="R9" s="30"/>
    </row>
    <row r="10" spans="1:18" x14ac:dyDescent="0.25">
      <c r="A10" s="14" t="s">
        <v>89</v>
      </c>
      <c r="B10" s="31" t="s">
        <v>54</v>
      </c>
      <c r="C10" s="30"/>
      <c r="D10" s="31"/>
      <c r="E10" s="30"/>
      <c r="F10" s="30"/>
      <c r="G10" s="31"/>
      <c r="H10" s="31"/>
      <c r="I10" s="31"/>
      <c r="J10" s="31"/>
      <c r="K10" s="31"/>
      <c r="L10" s="30"/>
      <c r="M10" s="31"/>
      <c r="N10" s="31"/>
      <c r="O10" s="31"/>
      <c r="P10" s="31"/>
      <c r="Q10" s="32" t="s">
        <v>55</v>
      </c>
      <c r="R10" s="30"/>
    </row>
    <row r="11" spans="1:18" x14ac:dyDescent="0.25">
      <c r="A11" s="14" t="s">
        <v>341</v>
      </c>
      <c r="B11" s="33" t="s">
        <v>55</v>
      </c>
      <c r="C11" s="33" t="s">
        <v>55</v>
      </c>
      <c r="D11" s="31"/>
      <c r="E11" s="31"/>
      <c r="F11" s="31"/>
      <c r="G11" s="31"/>
      <c r="H11" s="31"/>
      <c r="I11" s="31"/>
      <c r="J11" s="31"/>
      <c r="K11" s="31"/>
      <c r="L11" s="33" t="s">
        <v>55</v>
      </c>
      <c r="M11" s="31"/>
      <c r="N11" s="33" t="s">
        <v>55</v>
      </c>
      <c r="O11" s="31"/>
      <c r="P11" s="79" t="s">
        <v>55</v>
      </c>
      <c r="Q11" s="30"/>
      <c r="R11" s="30"/>
    </row>
    <row r="12" spans="1:18" x14ac:dyDescent="0.25">
      <c r="A12" s="14" t="s">
        <v>342</v>
      </c>
      <c r="B12" s="33" t="s">
        <v>55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78"/>
      <c r="Q12" s="30"/>
      <c r="R12" s="30"/>
    </row>
    <row r="13" spans="1:18" x14ac:dyDescent="0.25">
      <c r="A13" s="14" t="s">
        <v>343</v>
      </c>
      <c r="B13" s="31" t="s">
        <v>54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78"/>
      <c r="Q13" s="30"/>
      <c r="R13" s="30"/>
    </row>
    <row r="14" spans="1:18" x14ac:dyDescent="0.25">
      <c r="A14" s="14" t="s">
        <v>346</v>
      </c>
      <c r="B14" s="31" t="s">
        <v>54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78"/>
      <c r="Q14" s="30"/>
      <c r="R14" s="30"/>
    </row>
    <row r="15" spans="1:18" x14ac:dyDescent="0.25">
      <c r="A15" s="14" t="s">
        <v>344</v>
      </c>
      <c r="B15" s="31" t="s">
        <v>54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78"/>
      <c r="Q15" s="30"/>
      <c r="R15" s="30"/>
    </row>
    <row r="16" spans="1:18" x14ac:dyDescent="0.25">
      <c r="A16" s="14" t="s">
        <v>345</v>
      </c>
      <c r="B16" s="33" t="s">
        <v>55</v>
      </c>
      <c r="C16" s="31"/>
      <c r="D16" s="31"/>
      <c r="E16" s="33" t="s">
        <v>55</v>
      </c>
      <c r="F16" s="31"/>
      <c r="G16" s="31"/>
      <c r="H16" s="31"/>
      <c r="I16" s="31"/>
      <c r="J16" s="31"/>
      <c r="K16" s="31"/>
      <c r="L16" s="31"/>
      <c r="M16" s="31"/>
      <c r="N16" s="31"/>
      <c r="O16" s="33" t="s">
        <v>55</v>
      </c>
      <c r="P16" s="78"/>
      <c r="Q16" s="30"/>
      <c r="R16" s="30"/>
    </row>
    <row r="17" spans="1:18" x14ac:dyDescent="0.25">
      <c r="A17" s="14" t="s">
        <v>329</v>
      </c>
      <c r="B17" s="48" t="s">
        <v>55</v>
      </c>
      <c r="C17" s="48" t="s">
        <v>55</v>
      </c>
      <c r="D17" s="49"/>
      <c r="E17" s="48" t="s">
        <v>55</v>
      </c>
      <c r="F17" s="49"/>
      <c r="G17" s="49"/>
      <c r="H17" s="48" t="s">
        <v>55</v>
      </c>
      <c r="I17" s="49"/>
      <c r="J17" s="49"/>
      <c r="K17" s="49"/>
      <c r="L17" s="49"/>
      <c r="M17" s="49"/>
      <c r="N17" s="49"/>
      <c r="O17" s="49"/>
      <c r="P17" s="69"/>
      <c r="Q17" s="49"/>
      <c r="R17" s="14"/>
    </row>
    <row r="18" spans="1:18" x14ac:dyDescent="0.25">
      <c r="A18" s="14" t="s">
        <v>328</v>
      </c>
      <c r="B18" s="48" t="s">
        <v>55</v>
      </c>
      <c r="C18" s="48" t="s">
        <v>55</v>
      </c>
      <c r="D18" s="49"/>
      <c r="E18" s="48" t="s">
        <v>55</v>
      </c>
      <c r="F18" s="49"/>
      <c r="G18" s="49"/>
      <c r="H18" s="48" t="s">
        <v>55</v>
      </c>
      <c r="I18" s="49"/>
      <c r="J18" s="48" t="s">
        <v>56</v>
      </c>
      <c r="K18" s="49"/>
      <c r="L18" s="49"/>
      <c r="M18" s="49"/>
      <c r="N18" s="49"/>
      <c r="O18" s="49"/>
      <c r="P18" s="69"/>
      <c r="Q18" s="49"/>
      <c r="R18" s="14"/>
    </row>
    <row r="19" spans="1:18" x14ac:dyDescent="0.25">
      <c r="A19" s="14" t="s">
        <v>330</v>
      </c>
      <c r="B19" s="48" t="s">
        <v>55</v>
      </c>
      <c r="C19" s="48" t="s">
        <v>55</v>
      </c>
      <c r="D19" s="49"/>
      <c r="E19" s="48" t="s">
        <v>55</v>
      </c>
      <c r="F19" s="49"/>
      <c r="G19" s="49"/>
      <c r="H19" s="48" t="s">
        <v>55</v>
      </c>
      <c r="I19" s="49"/>
      <c r="J19" s="49"/>
      <c r="K19" s="49"/>
      <c r="L19" s="48" t="s">
        <v>55</v>
      </c>
      <c r="M19" s="49"/>
      <c r="N19" s="49"/>
      <c r="O19" s="49"/>
      <c r="P19" s="69"/>
      <c r="Q19" s="49"/>
      <c r="R19" s="14"/>
    </row>
    <row r="20" spans="1:18" x14ac:dyDescent="0.25">
      <c r="A20" s="14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69"/>
      <c r="Q20" s="49"/>
      <c r="R20" s="14"/>
    </row>
    <row r="21" spans="1:18" x14ac:dyDescent="0.25">
      <c r="A21" s="14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69"/>
      <c r="Q21" s="49"/>
      <c r="R21" s="14"/>
    </row>
    <row r="22" spans="1:18" ht="15.75" x14ac:dyDescent="0.25">
      <c r="A22" s="14" t="s">
        <v>331</v>
      </c>
      <c r="B22" s="45"/>
      <c r="C22" s="61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70"/>
      <c r="P22" s="71"/>
      <c r="Q22" s="61"/>
      <c r="R22" s="14"/>
    </row>
    <row r="23" spans="1:18" x14ac:dyDescent="0.25">
      <c r="A23" s="14" t="s">
        <v>332</v>
      </c>
      <c r="B23" s="14"/>
      <c r="C23" s="30" t="s">
        <v>55</v>
      </c>
      <c r="D23" s="30"/>
      <c r="E23" s="30" t="s">
        <v>55</v>
      </c>
      <c r="F23" s="30"/>
      <c r="G23" s="30"/>
      <c r="H23" s="30" t="s">
        <v>55</v>
      </c>
      <c r="I23" s="30"/>
      <c r="J23" s="30"/>
      <c r="K23" s="30"/>
      <c r="L23" s="30" t="s">
        <v>56</v>
      </c>
      <c r="M23" s="30"/>
      <c r="N23" s="30"/>
      <c r="O23" s="30"/>
      <c r="P23" s="30" t="s">
        <v>56</v>
      </c>
      <c r="Q23" s="30" t="s">
        <v>55</v>
      </c>
      <c r="R23" s="30"/>
    </row>
    <row r="24" spans="1:18" x14ac:dyDescent="0.25">
      <c r="A24" s="14" t="s">
        <v>333</v>
      </c>
      <c r="B24" s="14"/>
      <c r="C24" s="30" t="s">
        <v>55</v>
      </c>
      <c r="D24" s="30"/>
      <c r="E24" s="33" t="s">
        <v>55</v>
      </c>
      <c r="F24" s="30"/>
      <c r="G24" s="30"/>
      <c r="H24" s="30" t="s">
        <v>55</v>
      </c>
      <c r="I24" s="30"/>
      <c r="J24" s="30"/>
      <c r="K24" s="30"/>
      <c r="L24" s="30" t="s">
        <v>56</v>
      </c>
      <c r="M24" s="30" t="s">
        <v>56</v>
      </c>
      <c r="N24" s="30"/>
      <c r="O24" s="30"/>
      <c r="P24" s="30"/>
      <c r="Q24" s="30" t="s">
        <v>55</v>
      </c>
      <c r="R24" s="30"/>
    </row>
    <row r="25" spans="1:18" x14ac:dyDescent="0.25">
      <c r="A25" s="14" t="s">
        <v>334</v>
      </c>
      <c r="B25" s="14"/>
      <c r="C25" s="33" t="s">
        <v>55</v>
      </c>
      <c r="D25" s="30"/>
      <c r="E25" s="33" t="s">
        <v>55</v>
      </c>
      <c r="F25" s="30"/>
      <c r="G25" s="30"/>
      <c r="H25" s="30"/>
      <c r="I25" s="30"/>
      <c r="J25" s="33" t="s">
        <v>55</v>
      </c>
      <c r="K25" s="30"/>
      <c r="L25" s="30"/>
      <c r="M25" s="30"/>
      <c r="N25" s="30"/>
      <c r="O25" s="30"/>
      <c r="P25" s="30"/>
      <c r="Q25" s="32" t="s">
        <v>55</v>
      </c>
      <c r="R25" s="30"/>
    </row>
    <row r="26" spans="1:18" x14ac:dyDescent="0.25">
      <c r="A26" s="14" t="s">
        <v>335</v>
      </c>
      <c r="B26" s="14"/>
      <c r="C26" s="33" t="s">
        <v>55</v>
      </c>
      <c r="D26" s="30"/>
      <c r="E26" s="33" t="s">
        <v>55</v>
      </c>
      <c r="F26" s="30"/>
      <c r="G26" s="30"/>
      <c r="H26" s="33" t="s">
        <v>55</v>
      </c>
      <c r="I26" s="30"/>
      <c r="J26" s="30"/>
      <c r="K26" s="30"/>
      <c r="L26" s="30"/>
      <c r="M26" s="30"/>
      <c r="N26" s="30"/>
      <c r="O26" s="30"/>
      <c r="P26" s="30"/>
      <c r="Q26" s="32" t="s">
        <v>55</v>
      </c>
      <c r="R26" s="30"/>
    </row>
    <row r="27" spans="1:18" x14ac:dyDescent="0.25">
      <c r="A27" s="14" t="s">
        <v>336</v>
      </c>
      <c r="B27" s="14"/>
      <c r="C27" s="33" t="s">
        <v>55</v>
      </c>
      <c r="D27" s="30"/>
      <c r="E27" s="33" t="s">
        <v>55</v>
      </c>
      <c r="F27" s="30"/>
      <c r="G27" s="30"/>
      <c r="H27" s="33" t="s">
        <v>55</v>
      </c>
      <c r="I27" s="30"/>
      <c r="J27" s="33" t="s">
        <v>55</v>
      </c>
      <c r="K27" s="30"/>
      <c r="L27" s="30"/>
      <c r="M27" s="30"/>
      <c r="N27" s="30"/>
      <c r="O27" s="30"/>
      <c r="P27" s="30"/>
      <c r="Q27" s="32" t="s">
        <v>55</v>
      </c>
      <c r="R27" s="30"/>
    </row>
    <row r="28" spans="1:18" x14ac:dyDescent="0.25">
      <c r="A28" s="14" t="s">
        <v>337</v>
      </c>
      <c r="B28" s="14"/>
      <c r="C28" s="33" t="s">
        <v>55</v>
      </c>
      <c r="D28" s="30"/>
      <c r="E28" s="33" t="s">
        <v>55</v>
      </c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2" t="s">
        <v>55</v>
      </c>
      <c r="R28" s="30"/>
    </row>
    <row r="29" spans="1:18" x14ac:dyDescent="0.25">
      <c r="A29" s="14" t="s">
        <v>338</v>
      </c>
      <c r="B29" s="14"/>
      <c r="C29" s="33" t="s">
        <v>55</v>
      </c>
      <c r="D29" s="30"/>
      <c r="E29" s="33" t="s">
        <v>55</v>
      </c>
      <c r="F29" s="30"/>
      <c r="G29" s="30"/>
      <c r="H29" s="33" t="s">
        <v>55</v>
      </c>
      <c r="I29" s="30"/>
      <c r="J29" s="33" t="s">
        <v>55</v>
      </c>
      <c r="K29" s="30"/>
      <c r="L29" s="30"/>
      <c r="M29" s="30"/>
      <c r="N29" s="30"/>
      <c r="O29" s="30"/>
      <c r="P29" s="30"/>
      <c r="Q29" s="32" t="s">
        <v>55</v>
      </c>
      <c r="R29" s="30"/>
    </row>
    <row r="31" spans="1:18" x14ac:dyDescent="0.25">
      <c r="E31" s="82"/>
    </row>
  </sheetData>
  <conditionalFormatting sqref="B22:P22">
    <cfRule type="cellIs" dxfId="52" priority="12" operator="equal">
      <formula>"yes"</formula>
    </cfRule>
  </conditionalFormatting>
  <conditionalFormatting sqref="C22:P22">
    <cfRule type="cellIs" dxfId="51" priority="11" operator="equal">
      <formula>"may"</formula>
    </cfRule>
  </conditionalFormatting>
  <conditionalFormatting sqref="Q22">
    <cfRule type="cellIs" dxfId="50" priority="10" operator="equal">
      <formula>"yes"</formula>
    </cfRule>
  </conditionalFormatting>
  <conditionalFormatting sqref="B22:P22">
    <cfRule type="cellIs" dxfId="49" priority="9" operator="equal">
      <formula>"yes"</formula>
    </cfRule>
  </conditionalFormatting>
  <conditionalFormatting sqref="C22:P22">
    <cfRule type="cellIs" dxfId="48" priority="8" operator="equal">
      <formula>"may"</formula>
    </cfRule>
  </conditionalFormatting>
  <conditionalFormatting sqref="Q22">
    <cfRule type="cellIs" dxfId="47" priority="7" operator="equal">
      <formula>"yes"</formula>
    </cfRule>
  </conditionalFormatting>
  <conditionalFormatting sqref="B23:P23">
    <cfRule type="cellIs" dxfId="46" priority="6" operator="equal">
      <formula>"yes"</formula>
    </cfRule>
  </conditionalFormatting>
  <conditionalFormatting sqref="C23:P23">
    <cfRule type="cellIs" dxfId="45" priority="5" operator="equal">
      <formula>"may"</formula>
    </cfRule>
  </conditionalFormatting>
  <conditionalFormatting sqref="Q23">
    <cfRule type="cellIs" dxfId="44" priority="4" operator="equal">
      <formula>"yes"</formula>
    </cfRule>
  </conditionalFormatting>
  <conditionalFormatting sqref="B24:P24">
    <cfRule type="cellIs" dxfId="43" priority="3" operator="equal">
      <formula>"yes"</formula>
    </cfRule>
  </conditionalFormatting>
  <conditionalFormatting sqref="C24:P24">
    <cfRule type="cellIs" dxfId="42" priority="2" operator="equal">
      <formula>"may"</formula>
    </cfRule>
  </conditionalFormatting>
  <conditionalFormatting sqref="Q24">
    <cfRule type="cellIs" dxfId="41" priority="1" operator="equal">
      <formula>"yes"</formula>
    </cfRule>
  </conditionalFormatting>
  <pageMargins left="0.7" right="0.7" top="0.75" bottom="0.75" header="0.3" footer="0.3"/>
  <pageSetup paperSize="9" scale="8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20"/>
  <sheetViews>
    <sheetView workbookViewId="0">
      <selection activeCell="F10" sqref="F10"/>
    </sheetView>
  </sheetViews>
  <sheetFormatPr defaultRowHeight="15" x14ac:dyDescent="0.25"/>
  <cols>
    <col min="1" max="1" width="28.7109375" bestFit="1" customWidth="1"/>
    <col min="2" max="2" width="6.85546875" customWidth="1"/>
    <col min="3" max="3" width="4.85546875" customWidth="1"/>
    <col min="4" max="4" width="4.42578125" customWidth="1"/>
    <col min="5" max="5" width="6.85546875" customWidth="1"/>
    <col min="6" max="7" width="6.5703125" customWidth="1"/>
    <col min="8" max="8" width="7.42578125" customWidth="1"/>
  </cols>
  <sheetData>
    <row r="1" spans="1:18" ht="151.5" x14ac:dyDescent="0.25">
      <c r="A1" s="67" t="s">
        <v>526</v>
      </c>
      <c r="B1" s="62" t="s">
        <v>3</v>
      </c>
      <c r="C1" s="62" t="s">
        <v>77</v>
      </c>
      <c r="D1" s="62" t="s">
        <v>4</v>
      </c>
      <c r="E1" s="62" t="s">
        <v>78</v>
      </c>
      <c r="F1" s="62" t="s">
        <v>44</v>
      </c>
      <c r="G1" s="62" t="s">
        <v>79</v>
      </c>
      <c r="H1" s="62" t="s">
        <v>80</v>
      </c>
      <c r="I1" s="62" t="s">
        <v>81</v>
      </c>
      <c r="J1" s="62" t="s">
        <v>82</v>
      </c>
      <c r="K1" s="62" t="s">
        <v>83</v>
      </c>
      <c r="L1" s="62" t="s">
        <v>84</v>
      </c>
      <c r="M1" s="62" t="s">
        <v>85</v>
      </c>
      <c r="N1" s="62" t="s">
        <v>5</v>
      </c>
      <c r="O1" s="62" t="s">
        <v>86</v>
      </c>
      <c r="P1" s="62" t="s">
        <v>119</v>
      </c>
      <c r="Q1" s="57" t="s">
        <v>75</v>
      </c>
      <c r="R1" s="62" t="s">
        <v>128</v>
      </c>
    </row>
    <row r="2" spans="1:18" x14ac:dyDescent="0.25">
      <c r="A2" s="14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14"/>
      <c r="R2" s="14"/>
    </row>
    <row r="3" spans="1:18" x14ac:dyDescent="0.25">
      <c r="A3" s="14" t="s">
        <v>527</v>
      </c>
      <c r="B3" s="31" t="s">
        <v>55</v>
      </c>
      <c r="C3" s="31" t="s">
        <v>55</v>
      </c>
      <c r="D3" s="31"/>
      <c r="E3" s="31"/>
      <c r="F3" s="31"/>
      <c r="G3" s="31"/>
      <c r="H3" s="31" t="s">
        <v>55</v>
      </c>
      <c r="I3" s="31"/>
      <c r="J3" s="31"/>
      <c r="K3" s="31"/>
      <c r="L3" s="31" t="s">
        <v>55</v>
      </c>
      <c r="M3" s="31"/>
      <c r="N3" s="31"/>
      <c r="O3" s="31"/>
      <c r="P3" s="31"/>
      <c r="Q3" s="31" t="s">
        <v>55</v>
      </c>
      <c r="R3" s="30"/>
    </row>
    <row r="4" spans="1:18" x14ac:dyDescent="0.25">
      <c r="A4" s="14" t="s">
        <v>528</v>
      </c>
      <c r="B4" s="31" t="s">
        <v>55</v>
      </c>
      <c r="C4" s="31" t="s">
        <v>55</v>
      </c>
      <c r="D4" s="31"/>
      <c r="E4" s="31"/>
      <c r="F4" s="31"/>
      <c r="G4" s="31"/>
      <c r="H4" s="31" t="s">
        <v>55</v>
      </c>
      <c r="I4" s="31"/>
      <c r="J4" s="31"/>
      <c r="K4" s="31"/>
      <c r="L4" s="31" t="s">
        <v>56</v>
      </c>
      <c r="M4" s="31" t="s">
        <v>56</v>
      </c>
      <c r="N4" s="31"/>
      <c r="O4" s="31"/>
      <c r="P4" s="31"/>
      <c r="Q4" s="31" t="s">
        <v>55</v>
      </c>
      <c r="R4" s="30"/>
    </row>
    <row r="5" spans="1:18" x14ac:dyDescent="0.25">
      <c r="A5" s="14" t="s">
        <v>529</v>
      </c>
      <c r="B5" s="31" t="s">
        <v>55</v>
      </c>
      <c r="C5" s="31" t="s">
        <v>55</v>
      </c>
      <c r="D5" s="31"/>
      <c r="E5" s="31" t="s">
        <v>55</v>
      </c>
      <c r="F5" s="31"/>
      <c r="G5" s="31"/>
      <c r="H5" s="31"/>
      <c r="I5" s="31"/>
      <c r="J5" s="31"/>
      <c r="K5" s="31"/>
      <c r="L5" s="31" t="s">
        <v>55</v>
      </c>
      <c r="M5" s="31"/>
      <c r="N5" s="31"/>
      <c r="O5" s="31"/>
      <c r="P5" s="31"/>
      <c r="Q5" s="31"/>
      <c r="R5" s="30"/>
    </row>
    <row r="6" spans="1:18" x14ac:dyDescent="0.25">
      <c r="A6" s="14" t="s">
        <v>530</v>
      </c>
      <c r="B6" s="31" t="s">
        <v>55</v>
      </c>
      <c r="C6" s="31" t="s">
        <v>55</v>
      </c>
      <c r="D6" s="31"/>
      <c r="E6" s="31" t="s">
        <v>55</v>
      </c>
      <c r="F6" s="31"/>
      <c r="G6" s="31"/>
      <c r="H6" s="31" t="s">
        <v>56</v>
      </c>
      <c r="I6" s="31"/>
      <c r="J6" s="31"/>
      <c r="K6" s="31"/>
      <c r="L6" s="31" t="s">
        <v>56</v>
      </c>
      <c r="M6" s="31" t="s">
        <v>56</v>
      </c>
      <c r="N6" s="31"/>
      <c r="O6" s="31"/>
      <c r="P6" s="31"/>
      <c r="Q6" s="31"/>
      <c r="R6" s="30"/>
    </row>
    <row r="7" spans="1:18" x14ac:dyDescent="0.25">
      <c r="A7" s="14" t="s">
        <v>531</v>
      </c>
      <c r="B7" s="31" t="s">
        <v>55</v>
      </c>
      <c r="C7" s="31" t="s">
        <v>55</v>
      </c>
      <c r="D7" s="31"/>
      <c r="E7" s="31"/>
      <c r="F7" s="31"/>
      <c r="G7" s="31"/>
      <c r="H7" s="31" t="s">
        <v>55</v>
      </c>
      <c r="I7" s="31"/>
      <c r="J7" s="31"/>
      <c r="K7" s="31"/>
      <c r="L7" s="31" t="s">
        <v>55</v>
      </c>
      <c r="M7" s="31"/>
      <c r="N7" s="31"/>
      <c r="O7" s="31"/>
      <c r="P7" s="31"/>
      <c r="Q7" s="31"/>
      <c r="R7" s="30"/>
    </row>
    <row r="8" spans="1:18" x14ac:dyDescent="0.25">
      <c r="A8" s="14" t="s">
        <v>306</v>
      </c>
      <c r="B8" s="31" t="s">
        <v>55</v>
      </c>
      <c r="C8" s="31" t="s">
        <v>55</v>
      </c>
      <c r="D8" s="31"/>
      <c r="E8" s="31"/>
      <c r="F8" s="31"/>
      <c r="G8" s="31"/>
      <c r="H8" s="31" t="s">
        <v>55</v>
      </c>
      <c r="I8" s="31"/>
      <c r="J8" s="31"/>
      <c r="K8" s="31"/>
      <c r="L8" s="31" t="s">
        <v>55</v>
      </c>
      <c r="M8" s="31"/>
      <c r="N8" s="31"/>
      <c r="O8" s="31"/>
      <c r="P8" s="31"/>
      <c r="Q8" s="31"/>
      <c r="R8" s="30"/>
    </row>
    <row r="9" spans="1:18" x14ac:dyDescent="0.25">
      <c r="A9" s="14" t="s">
        <v>532</v>
      </c>
      <c r="B9" s="31" t="s">
        <v>55</v>
      </c>
      <c r="C9" s="31" t="s">
        <v>55</v>
      </c>
      <c r="D9" s="31"/>
      <c r="E9" s="31" t="s">
        <v>55</v>
      </c>
      <c r="F9" s="31" t="s">
        <v>55</v>
      </c>
      <c r="G9" s="31"/>
      <c r="H9" s="31"/>
      <c r="I9" s="31"/>
      <c r="J9" s="31"/>
      <c r="K9" s="31"/>
      <c r="L9" s="31" t="s">
        <v>55</v>
      </c>
      <c r="M9" s="31"/>
      <c r="N9" s="31"/>
      <c r="O9" s="31"/>
      <c r="P9" s="31"/>
      <c r="Q9" s="31"/>
      <c r="R9" s="30"/>
    </row>
    <row r="10" spans="1:18" x14ac:dyDescent="0.25">
      <c r="A10" s="14" t="s">
        <v>533</v>
      </c>
      <c r="B10" s="31" t="s">
        <v>55</v>
      </c>
      <c r="C10" s="31" t="s">
        <v>55</v>
      </c>
      <c r="D10" s="31"/>
      <c r="E10" s="31" t="s">
        <v>55</v>
      </c>
      <c r="F10" s="31" t="s">
        <v>55</v>
      </c>
      <c r="G10" s="31"/>
      <c r="H10" s="31" t="s">
        <v>56</v>
      </c>
      <c r="I10" s="31"/>
      <c r="J10" s="31"/>
      <c r="K10" s="31"/>
      <c r="L10" s="31" t="s">
        <v>56</v>
      </c>
      <c r="M10" s="31" t="s">
        <v>56</v>
      </c>
      <c r="N10" s="31"/>
      <c r="O10" s="31"/>
      <c r="P10" s="31"/>
      <c r="Q10" s="31"/>
      <c r="R10" s="30"/>
    </row>
    <row r="11" spans="1:18" x14ac:dyDescent="0.25">
      <c r="A11" s="14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78"/>
      <c r="Q11" s="31"/>
      <c r="R11" s="30"/>
    </row>
    <row r="12" spans="1:18" x14ac:dyDescent="0.25">
      <c r="A12" s="14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69"/>
      <c r="Q12" s="49"/>
      <c r="R12" s="14"/>
    </row>
    <row r="13" spans="1:18" x14ac:dyDescent="0.25">
      <c r="A13" s="14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69"/>
      <c r="Q13" s="49"/>
      <c r="R13" s="14"/>
    </row>
    <row r="14" spans="1:18" x14ac:dyDescent="0.25">
      <c r="A14" s="14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69"/>
      <c r="Q14" s="49"/>
      <c r="R14" s="14"/>
    </row>
    <row r="15" spans="1:18" x14ac:dyDescent="0.25">
      <c r="A15" s="14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69"/>
      <c r="Q15" s="49"/>
      <c r="R15" s="14"/>
    </row>
    <row r="16" spans="1:18" x14ac:dyDescent="0.25">
      <c r="A16" s="14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69"/>
      <c r="Q16" s="49"/>
      <c r="R16" s="14"/>
    </row>
    <row r="17" spans="1:18" ht="15.75" x14ac:dyDescent="0.25">
      <c r="A17" s="14"/>
      <c r="B17" s="45"/>
      <c r="C17" s="61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70"/>
      <c r="P17" s="71"/>
      <c r="Q17" s="61"/>
      <c r="R17" s="14"/>
    </row>
    <row r="18" spans="1:18" ht="15.75" x14ac:dyDescent="0.25">
      <c r="A18" s="14"/>
      <c r="B18" s="45"/>
      <c r="C18" s="61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70"/>
      <c r="P18" s="71"/>
      <c r="Q18" s="61"/>
      <c r="R18" s="14"/>
    </row>
    <row r="20" spans="1:18" x14ac:dyDescent="0.25">
      <c r="A20" t="s">
        <v>534</v>
      </c>
    </row>
  </sheetData>
  <conditionalFormatting sqref="Q18">
    <cfRule type="cellIs" dxfId="40" priority="1" operator="equal">
      <formula>"yes"</formula>
    </cfRule>
  </conditionalFormatting>
  <conditionalFormatting sqref="B17:P17">
    <cfRule type="cellIs" dxfId="39" priority="9" operator="equal">
      <formula>"yes"</formula>
    </cfRule>
  </conditionalFormatting>
  <conditionalFormatting sqref="C17:P17">
    <cfRule type="cellIs" dxfId="38" priority="8" operator="equal">
      <formula>"may"</formula>
    </cfRule>
  </conditionalFormatting>
  <conditionalFormatting sqref="Q17">
    <cfRule type="cellIs" dxfId="37" priority="7" operator="equal">
      <formula>"yes"</formula>
    </cfRule>
  </conditionalFormatting>
  <conditionalFormatting sqref="B17:P17">
    <cfRule type="cellIs" dxfId="36" priority="6" operator="equal">
      <formula>"yes"</formula>
    </cfRule>
  </conditionalFormatting>
  <conditionalFormatting sqref="C17:P17">
    <cfRule type="cellIs" dxfId="35" priority="5" operator="equal">
      <formula>"may"</formula>
    </cfRule>
  </conditionalFormatting>
  <conditionalFormatting sqref="Q17">
    <cfRule type="cellIs" dxfId="34" priority="4" operator="equal">
      <formula>"yes"</formula>
    </cfRule>
  </conditionalFormatting>
  <conditionalFormatting sqref="B18:P18">
    <cfRule type="cellIs" dxfId="33" priority="3" operator="equal">
      <formula>"yes"</formula>
    </cfRule>
  </conditionalFormatting>
  <conditionalFormatting sqref="C18:P18">
    <cfRule type="cellIs" dxfId="32" priority="2" operator="equal">
      <formula>"may"</formula>
    </cfRule>
  </conditionalFormatting>
  <pageMargins left="0.7" right="0.7" top="0.75" bottom="0.75" header="0.3" footer="0.3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8"/>
  <sheetViews>
    <sheetView workbookViewId="0">
      <selection activeCell="V13" sqref="V13"/>
    </sheetView>
  </sheetViews>
  <sheetFormatPr defaultRowHeight="15" x14ac:dyDescent="0.25"/>
  <cols>
    <col min="1" max="1" width="25.7109375" customWidth="1"/>
    <col min="2" max="2" width="12.7109375" hidden="1" customWidth="1"/>
    <col min="3" max="3" width="9.28515625" hidden="1" customWidth="1"/>
    <col min="4" max="4" width="5.7109375" customWidth="1"/>
    <col min="5" max="5" width="6.5703125" customWidth="1"/>
    <col min="6" max="6" width="5.5703125" customWidth="1"/>
    <col min="7" max="7" width="5.140625" customWidth="1"/>
    <col min="8" max="8" width="4.7109375" customWidth="1"/>
    <col min="9" max="9" width="5.140625" customWidth="1"/>
    <col min="10" max="10" width="4" customWidth="1"/>
    <col min="11" max="11" width="5.85546875" customWidth="1"/>
    <col min="12" max="12" width="4.85546875" customWidth="1"/>
    <col min="13" max="13" width="5.28515625" customWidth="1"/>
    <col min="14" max="14" width="5.5703125" customWidth="1"/>
    <col min="15" max="15" width="4.85546875" customWidth="1"/>
    <col min="16" max="16" width="5" customWidth="1"/>
    <col min="17" max="17" width="4.85546875" customWidth="1"/>
    <col min="18" max="18" width="5" customWidth="1"/>
    <col min="19" max="19" width="5.42578125" customWidth="1"/>
    <col min="20" max="20" width="5.85546875" customWidth="1"/>
  </cols>
  <sheetData>
    <row r="1" spans="1:22" ht="87.75" x14ac:dyDescent="0.25">
      <c r="A1" s="3" t="s">
        <v>76</v>
      </c>
      <c r="B1" s="6" t="s">
        <v>1</v>
      </c>
      <c r="C1" s="6" t="s">
        <v>2</v>
      </c>
      <c r="D1" s="55" t="s">
        <v>3</v>
      </c>
      <c r="E1" s="55" t="s">
        <v>124</v>
      </c>
      <c r="F1" s="55" t="s">
        <v>4</v>
      </c>
      <c r="G1" s="55" t="s">
        <v>78</v>
      </c>
      <c r="H1" s="55" t="s">
        <v>44</v>
      </c>
      <c r="I1" s="55" t="s">
        <v>79</v>
      </c>
      <c r="J1" s="55" t="s">
        <v>80</v>
      </c>
      <c r="K1" s="55" t="s">
        <v>81</v>
      </c>
      <c r="L1" s="73" t="s">
        <v>82</v>
      </c>
      <c r="M1" s="55" t="s">
        <v>83</v>
      </c>
      <c r="N1" s="55" t="s">
        <v>84</v>
      </c>
      <c r="O1" s="55" t="s">
        <v>85</v>
      </c>
      <c r="P1" s="55" t="s">
        <v>5</v>
      </c>
      <c r="Q1" s="55" t="s">
        <v>86</v>
      </c>
      <c r="R1" s="55" t="s">
        <v>6</v>
      </c>
      <c r="S1" s="26" t="s">
        <v>75</v>
      </c>
      <c r="T1" s="55" t="s">
        <v>128</v>
      </c>
    </row>
    <row r="2" spans="1:22" ht="23.25" x14ac:dyDescent="0.25">
      <c r="A2" s="81" t="s">
        <v>323</v>
      </c>
      <c r="B2" s="6"/>
      <c r="C2" s="6"/>
      <c r="D2" s="55" t="s">
        <v>55</v>
      </c>
      <c r="E2" s="55" t="s">
        <v>55</v>
      </c>
      <c r="F2" s="55"/>
      <c r="G2" s="55"/>
      <c r="H2" s="55"/>
      <c r="I2" s="55"/>
      <c r="J2" s="55"/>
      <c r="K2" s="55"/>
      <c r="L2" s="73"/>
      <c r="M2" s="55"/>
      <c r="N2" s="55" t="s">
        <v>55</v>
      </c>
      <c r="O2" s="55"/>
      <c r="P2" s="55"/>
      <c r="Q2" s="55"/>
      <c r="R2" s="55"/>
      <c r="S2" s="83" t="s">
        <v>55</v>
      </c>
      <c r="T2" s="55"/>
    </row>
    <row r="3" spans="1:22" x14ac:dyDescent="0.25">
      <c r="A3" s="14" t="s">
        <v>312</v>
      </c>
      <c r="B3" s="14"/>
      <c r="C3" s="14"/>
      <c r="D3" s="33" t="s">
        <v>55</v>
      </c>
      <c r="E3" s="33" t="s">
        <v>55</v>
      </c>
      <c r="F3" s="30"/>
      <c r="G3" s="30"/>
      <c r="H3" s="30"/>
      <c r="I3" s="30"/>
      <c r="J3" s="33" t="s">
        <v>55</v>
      </c>
      <c r="K3" s="30"/>
      <c r="L3" s="30"/>
      <c r="M3" s="30"/>
      <c r="N3" s="33" t="s">
        <v>55</v>
      </c>
      <c r="O3" s="30"/>
      <c r="P3" s="30"/>
      <c r="Q3" s="30"/>
      <c r="R3" s="30"/>
      <c r="S3" s="33" t="s">
        <v>55</v>
      </c>
      <c r="T3" s="30"/>
    </row>
    <row r="4" spans="1:22" x14ac:dyDescent="0.25">
      <c r="A4" s="14" t="s">
        <v>301</v>
      </c>
      <c r="B4" s="14"/>
      <c r="C4" s="14"/>
      <c r="D4" s="33" t="s">
        <v>55</v>
      </c>
      <c r="E4" s="33" t="s">
        <v>55</v>
      </c>
      <c r="F4" s="30"/>
      <c r="G4" s="30"/>
      <c r="H4" s="30"/>
      <c r="I4" s="30"/>
      <c r="J4" s="33" t="s">
        <v>55</v>
      </c>
      <c r="K4" s="30"/>
      <c r="L4" s="30"/>
      <c r="M4" s="30"/>
      <c r="N4" s="33" t="s">
        <v>55</v>
      </c>
      <c r="O4" s="30"/>
      <c r="P4" s="30"/>
      <c r="Q4" s="30"/>
      <c r="R4" s="30"/>
      <c r="S4" s="33" t="s">
        <v>55</v>
      </c>
      <c r="T4" s="30"/>
    </row>
    <row r="5" spans="1:22" x14ac:dyDescent="0.25">
      <c r="A5" s="14" t="s">
        <v>302</v>
      </c>
      <c r="B5" s="14"/>
      <c r="C5" s="14"/>
      <c r="D5" s="33" t="s">
        <v>55</v>
      </c>
      <c r="E5" s="33" t="s">
        <v>55</v>
      </c>
      <c r="F5" s="30"/>
      <c r="G5" s="30"/>
      <c r="H5" s="30"/>
      <c r="I5" s="30"/>
      <c r="J5" s="33" t="s">
        <v>55</v>
      </c>
      <c r="K5" s="30"/>
      <c r="L5" s="30"/>
      <c r="M5" s="30"/>
      <c r="N5" s="33" t="s">
        <v>55</v>
      </c>
      <c r="O5" s="30"/>
      <c r="P5" s="30"/>
      <c r="Q5" s="30"/>
      <c r="R5" s="30"/>
      <c r="S5" s="33" t="s">
        <v>55</v>
      </c>
      <c r="T5" s="30"/>
    </row>
    <row r="6" spans="1:22" x14ac:dyDescent="0.25">
      <c r="A6" s="14" t="s">
        <v>303</v>
      </c>
      <c r="B6" s="14"/>
      <c r="C6" s="14"/>
      <c r="D6" s="33" t="s">
        <v>55</v>
      </c>
      <c r="E6" s="33" t="s">
        <v>55</v>
      </c>
      <c r="F6" s="30"/>
      <c r="G6" s="30"/>
      <c r="H6" s="30"/>
      <c r="I6" s="30"/>
      <c r="J6" s="33" t="s">
        <v>55</v>
      </c>
      <c r="K6" s="30"/>
      <c r="L6" s="30"/>
      <c r="M6" s="30"/>
      <c r="N6" s="33" t="s">
        <v>55</v>
      </c>
      <c r="O6" s="30"/>
      <c r="P6" s="30"/>
      <c r="Q6" s="30"/>
      <c r="R6" s="30"/>
      <c r="S6" s="30"/>
      <c r="T6" s="30"/>
    </row>
    <row r="7" spans="1:22" x14ac:dyDescent="0.25">
      <c r="A7" s="14" t="s">
        <v>304</v>
      </c>
      <c r="B7" s="14"/>
      <c r="C7" s="14"/>
      <c r="D7" s="33" t="s">
        <v>55</v>
      </c>
      <c r="E7" s="33" t="s">
        <v>55</v>
      </c>
      <c r="F7" s="30"/>
      <c r="G7" s="33" t="s">
        <v>55</v>
      </c>
      <c r="H7" s="30"/>
      <c r="I7" s="30"/>
      <c r="J7" s="30"/>
      <c r="K7" s="30"/>
      <c r="L7" s="30"/>
      <c r="M7" s="30"/>
      <c r="N7" s="33" t="s">
        <v>55</v>
      </c>
      <c r="O7" s="30"/>
      <c r="P7" s="30"/>
      <c r="Q7" s="30"/>
      <c r="R7" s="30"/>
      <c r="S7" s="30"/>
      <c r="T7" s="30"/>
    </row>
    <row r="8" spans="1:22" x14ac:dyDescent="0.25">
      <c r="A8" s="14" t="s">
        <v>309</v>
      </c>
      <c r="B8" s="14"/>
      <c r="C8" s="14"/>
      <c r="D8" s="33" t="s">
        <v>55</v>
      </c>
      <c r="E8" s="33" t="s">
        <v>55</v>
      </c>
      <c r="F8" s="30"/>
      <c r="G8" s="33" t="s">
        <v>55</v>
      </c>
      <c r="H8" s="33" t="s">
        <v>55</v>
      </c>
      <c r="I8" s="30"/>
      <c r="J8" s="30"/>
      <c r="K8" s="30"/>
      <c r="L8" s="30"/>
      <c r="M8" s="30"/>
      <c r="N8" s="33" t="s">
        <v>55</v>
      </c>
      <c r="O8" s="30"/>
      <c r="P8" s="30"/>
      <c r="Q8" s="30"/>
      <c r="R8" s="30"/>
      <c r="S8" s="30"/>
      <c r="T8" s="30"/>
    </row>
    <row r="9" spans="1:22" x14ac:dyDescent="0.25">
      <c r="A9" s="14" t="s">
        <v>305</v>
      </c>
      <c r="B9" s="14"/>
      <c r="C9" s="14"/>
      <c r="D9" s="33" t="s">
        <v>55</v>
      </c>
      <c r="E9" s="33" t="s">
        <v>55</v>
      </c>
      <c r="F9" s="30"/>
      <c r="G9" s="33" t="s">
        <v>55</v>
      </c>
      <c r="H9" s="33" t="s">
        <v>55</v>
      </c>
      <c r="I9" s="30"/>
      <c r="J9" s="30"/>
      <c r="K9" s="30"/>
      <c r="L9" s="30"/>
      <c r="M9" s="30"/>
      <c r="N9" s="33" t="s">
        <v>55</v>
      </c>
      <c r="O9" s="30"/>
      <c r="P9" s="30"/>
      <c r="Q9" s="30"/>
      <c r="R9" s="30"/>
      <c r="S9" s="30"/>
      <c r="T9" s="30"/>
    </row>
    <row r="10" spans="1:22" x14ac:dyDescent="0.25">
      <c r="A10" s="14" t="s">
        <v>306</v>
      </c>
      <c r="B10" s="14"/>
      <c r="C10" s="14"/>
      <c r="D10" s="33" t="s">
        <v>55</v>
      </c>
      <c r="E10" s="33" t="s">
        <v>55</v>
      </c>
      <c r="F10" s="30"/>
      <c r="G10" s="30"/>
      <c r="H10" s="30"/>
      <c r="I10" s="30"/>
      <c r="J10" s="33" t="s">
        <v>55</v>
      </c>
      <c r="K10" s="30"/>
      <c r="L10" s="30"/>
      <c r="M10" s="30"/>
      <c r="N10" s="33" t="s">
        <v>55</v>
      </c>
      <c r="O10" s="30"/>
      <c r="P10" s="30"/>
      <c r="Q10" s="30"/>
      <c r="R10" s="30"/>
      <c r="S10" s="30"/>
      <c r="T10" s="30"/>
    </row>
    <row r="11" spans="1:22" x14ac:dyDescent="0.25">
      <c r="A11" s="14" t="s">
        <v>307</v>
      </c>
      <c r="B11" s="14"/>
      <c r="C11" s="14"/>
      <c r="D11" s="33" t="s">
        <v>55</v>
      </c>
      <c r="E11" s="33" t="s">
        <v>55</v>
      </c>
      <c r="F11" s="30"/>
      <c r="G11" s="30"/>
      <c r="H11" s="30"/>
      <c r="I11" s="30"/>
      <c r="J11" s="33" t="s">
        <v>55</v>
      </c>
      <c r="K11" s="30"/>
      <c r="L11" s="30"/>
      <c r="M11" s="30"/>
      <c r="N11" s="33" t="s">
        <v>55</v>
      </c>
      <c r="O11" s="30"/>
      <c r="P11" s="30"/>
      <c r="Q11" s="30"/>
      <c r="R11" s="30"/>
      <c r="S11" s="30"/>
      <c r="T11" s="30"/>
    </row>
    <row r="12" spans="1:22" x14ac:dyDescent="0.25">
      <c r="A12" s="14" t="s">
        <v>308</v>
      </c>
      <c r="B12" s="14"/>
      <c r="C12" s="14"/>
      <c r="D12" s="33" t="s">
        <v>55</v>
      </c>
      <c r="E12" s="33" t="s">
        <v>55</v>
      </c>
      <c r="F12" s="30"/>
      <c r="G12" s="30"/>
      <c r="H12" s="30"/>
      <c r="I12" s="30"/>
      <c r="J12" s="33" t="s">
        <v>55</v>
      </c>
      <c r="K12" s="30"/>
      <c r="L12" s="30"/>
      <c r="M12" s="30"/>
      <c r="N12" s="33" t="s">
        <v>55</v>
      </c>
      <c r="O12" s="30"/>
      <c r="P12" s="30"/>
      <c r="Q12" s="30"/>
      <c r="R12" s="30"/>
      <c r="S12" s="30"/>
      <c r="T12" s="30"/>
      <c r="V12" t="s">
        <v>418</v>
      </c>
    </row>
    <row r="13" spans="1:22" x14ac:dyDescent="0.25">
      <c r="A13" s="14" t="s">
        <v>324</v>
      </c>
      <c r="B13" s="14"/>
      <c r="C13" s="14"/>
      <c r="D13" s="33" t="s">
        <v>55</v>
      </c>
      <c r="E13" s="33" t="s">
        <v>55</v>
      </c>
      <c r="F13" s="30"/>
      <c r="G13" s="30"/>
      <c r="H13" s="30"/>
      <c r="I13" s="30"/>
      <c r="J13" s="33" t="s">
        <v>55</v>
      </c>
      <c r="K13" s="30"/>
      <c r="L13" s="30"/>
      <c r="M13" s="30"/>
      <c r="N13" s="33" t="s">
        <v>55</v>
      </c>
      <c r="O13" s="30"/>
      <c r="P13" s="30"/>
      <c r="Q13" s="30"/>
      <c r="R13" s="30"/>
      <c r="S13" s="30"/>
      <c r="T13" s="30"/>
      <c r="V13" t="s">
        <v>419</v>
      </c>
    </row>
    <row r="14" spans="1:22" x14ac:dyDescent="0.25">
      <c r="A14" s="14" t="s">
        <v>310</v>
      </c>
      <c r="B14" s="14"/>
      <c r="C14" s="14"/>
      <c r="D14" s="33" t="s">
        <v>55</v>
      </c>
      <c r="E14" s="33" t="s">
        <v>55</v>
      </c>
      <c r="F14" s="30"/>
      <c r="G14" s="30"/>
      <c r="H14" s="30"/>
      <c r="I14" s="30"/>
      <c r="J14" s="33" t="s">
        <v>55</v>
      </c>
      <c r="K14" s="30"/>
      <c r="L14" s="30"/>
      <c r="M14" s="30"/>
      <c r="N14" s="33" t="s">
        <v>55</v>
      </c>
      <c r="O14" s="30"/>
      <c r="P14" s="30"/>
      <c r="Q14" s="30"/>
      <c r="R14" s="30"/>
      <c r="S14" s="33" t="s">
        <v>55</v>
      </c>
      <c r="T14" s="30"/>
    </row>
    <row r="15" spans="1:22" x14ac:dyDescent="0.25">
      <c r="A15" s="80" t="s">
        <v>322</v>
      </c>
      <c r="B15" s="14"/>
      <c r="C15" s="14"/>
      <c r="D15" s="33" t="s">
        <v>55</v>
      </c>
      <c r="E15" s="33" t="s">
        <v>55</v>
      </c>
      <c r="F15" s="30"/>
      <c r="G15" s="33" t="s">
        <v>56</v>
      </c>
      <c r="H15" s="30"/>
      <c r="I15" s="30"/>
      <c r="J15" s="33" t="s">
        <v>56</v>
      </c>
      <c r="K15" s="30"/>
      <c r="L15" s="30"/>
      <c r="M15" s="30"/>
      <c r="N15" s="33" t="s">
        <v>56</v>
      </c>
      <c r="O15" s="30"/>
      <c r="P15" s="30"/>
      <c r="Q15" s="30"/>
      <c r="R15" s="30"/>
      <c r="S15" s="32" t="s">
        <v>55</v>
      </c>
      <c r="T15" s="30"/>
    </row>
    <row r="16" spans="1:22" x14ac:dyDescent="0.25">
      <c r="A16" s="14" t="s">
        <v>312</v>
      </c>
      <c r="B16" s="14"/>
      <c r="C16" s="14"/>
      <c r="D16" s="33" t="s">
        <v>55</v>
      </c>
      <c r="E16" s="33" t="s">
        <v>55</v>
      </c>
      <c r="F16" s="30"/>
      <c r="G16" s="33" t="s">
        <v>56</v>
      </c>
      <c r="H16" s="30"/>
      <c r="I16" s="30"/>
      <c r="J16" s="33" t="s">
        <v>55</v>
      </c>
      <c r="K16" s="30"/>
      <c r="L16" s="30"/>
      <c r="M16" s="30"/>
      <c r="N16" s="33" t="s">
        <v>56</v>
      </c>
      <c r="O16" s="30"/>
      <c r="P16" s="30"/>
      <c r="Q16" s="30"/>
      <c r="R16" s="30"/>
      <c r="S16" s="33" t="s">
        <v>55</v>
      </c>
      <c r="T16" s="30"/>
    </row>
    <row r="17" spans="1:20" x14ac:dyDescent="0.25">
      <c r="A17" s="14" t="s">
        <v>311</v>
      </c>
      <c r="B17" s="14"/>
      <c r="C17" s="14"/>
      <c r="D17" s="33" t="s">
        <v>55</v>
      </c>
      <c r="E17" s="33" t="s">
        <v>55</v>
      </c>
      <c r="F17" s="30"/>
      <c r="G17" s="33" t="s">
        <v>56</v>
      </c>
      <c r="H17" s="30"/>
      <c r="I17" s="30"/>
      <c r="J17" s="33" t="s">
        <v>55</v>
      </c>
      <c r="K17" s="30"/>
      <c r="L17" s="30"/>
      <c r="M17" s="30"/>
      <c r="N17" s="33" t="s">
        <v>56</v>
      </c>
      <c r="O17" s="30"/>
      <c r="P17" s="30"/>
      <c r="Q17" s="30"/>
      <c r="R17" s="30"/>
      <c r="S17" s="33" t="s">
        <v>55</v>
      </c>
      <c r="T17" s="30"/>
    </row>
    <row r="18" spans="1:20" x14ac:dyDescent="0.25">
      <c r="A18" s="14" t="s">
        <v>302</v>
      </c>
      <c r="B18" s="14"/>
      <c r="C18" s="14"/>
      <c r="D18" s="33" t="s">
        <v>55</v>
      </c>
      <c r="E18" s="33" t="s">
        <v>55</v>
      </c>
      <c r="F18" s="30"/>
      <c r="G18" s="33" t="s">
        <v>56</v>
      </c>
      <c r="H18" s="30"/>
      <c r="I18" s="30"/>
      <c r="J18" s="33" t="s">
        <v>55</v>
      </c>
      <c r="K18" s="30"/>
      <c r="L18" s="30"/>
      <c r="M18" s="30"/>
      <c r="N18" s="33" t="s">
        <v>56</v>
      </c>
      <c r="O18" s="30"/>
      <c r="P18" s="30"/>
      <c r="Q18" s="30"/>
      <c r="R18" s="30"/>
      <c r="S18" s="33" t="s">
        <v>55</v>
      </c>
      <c r="T18" s="30"/>
    </row>
    <row r="19" spans="1:20" x14ac:dyDescent="0.25">
      <c r="A19" s="14" t="s">
        <v>303</v>
      </c>
      <c r="B19" s="14"/>
      <c r="C19" s="14"/>
      <c r="D19" s="33" t="s">
        <v>55</v>
      </c>
      <c r="E19" s="33" t="s">
        <v>55</v>
      </c>
      <c r="F19" s="30"/>
      <c r="G19" s="33" t="s">
        <v>56</v>
      </c>
      <c r="H19" s="30"/>
      <c r="I19" s="30"/>
      <c r="J19" s="33" t="s">
        <v>55</v>
      </c>
      <c r="K19" s="30"/>
      <c r="L19" s="30"/>
      <c r="M19" s="30"/>
      <c r="N19" s="33" t="s">
        <v>56</v>
      </c>
      <c r="O19" s="30"/>
      <c r="P19" s="30"/>
      <c r="Q19" s="30"/>
      <c r="R19" s="30"/>
      <c r="S19" s="33" t="s">
        <v>55</v>
      </c>
      <c r="T19" s="30"/>
    </row>
    <row r="20" spans="1:20" x14ac:dyDescent="0.25">
      <c r="A20" s="14" t="s">
        <v>304</v>
      </c>
      <c r="B20" s="14"/>
      <c r="C20" s="14"/>
      <c r="D20" s="33" t="s">
        <v>55</v>
      </c>
      <c r="E20" s="33" t="s">
        <v>55</v>
      </c>
      <c r="F20" s="30"/>
      <c r="G20" s="33" t="s">
        <v>55</v>
      </c>
      <c r="H20" s="30"/>
      <c r="I20" s="30"/>
      <c r="J20" s="33" t="s">
        <v>56</v>
      </c>
      <c r="K20" s="30"/>
      <c r="L20" s="30"/>
      <c r="M20" s="30"/>
      <c r="N20" s="33" t="s">
        <v>56</v>
      </c>
      <c r="O20" s="30"/>
      <c r="P20" s="30"/>
      <c r="Q20" s="30"/>
      <c r="R20" s="30"/>
      <c r="S20" s="30"/>
      <c r="T20" s="30"/>
    </row>
    <row r="21" spans="1:20" x14ac:dyDescent="0.25">
      <c r="A21" s="14" t="s">
        <v>313</v>
      </c>
      <c r="B21" s="14"/>
      <c r="C21" s="14"/>
      <c r="D21" s="33" t="s">
        <v>55</v>
      </c>
      <c r="E21" s="33" t="s">
        <v>55</v>
      </c>
      <c r="F21" s="30"/>
      <c r="G21" s="33" t="s">
        <v>55</v>
      </c>
      <c r="H21" s="33" t="s">
        <v>55</v>
      </c>
      <c r="I21" s="30"/>
      <c r="J21" s="33" t="s">
        <v>56</v>
      </c>
      <c r="K21" s="30"/>
      <c r="L21" s="30"/>
      <c r="M21" s="30"/>
      <c r="N21" s="33" t="s">
        <v>56</v>
      </c>
      <c r="O21" s="30"/>
      <c r="P21" s="30"/>
      <c r="Q21" s="30"/>
      <c r="R21" s="30"/>
      <c r="S21" s="30"/>
      <c r="T21" s="30"/>
    </row>
    <row r="22" spans="1:20" x14ac:dyDescent="0.25">
      <c r="A22" s="14" t="s">
        <v>309</v>
      </c>
      <c r="B22" s="14"/>
      <c r="C22" s="14"/>
      <c r="D22" s="33" t="s">
        <v>55</v>
      </c>
      <c r="E22" s="33" t="s">
        <v>55</v>
      </c>
      <c r="F22" s="30"/>
      <c r="G22" s="33" t="s">
        <v>55</v>
      </c>
      <c r="H22" s="33" t="s">
        <v>55</v>
      </c>
      <c r="I22" s="30"/>
      <c r="J22" s="33" t="s">
        <v>56</v>
      </c>
      <c r="K22" s="30"/>
      <c r="L22" s="30"/>
      <c r="M22" s="30"/>
      <c r="N22" s="33" t="s">
        <v>56</v>
      </c>
      <c r="O22" s="30"/>
      <c r="P22" s="30"/>
      <c r="Q22" s="30"/>
      <c r="R22" s="30"/>
      <c r="S22" s="30"/>
      <c r="T22" s="30"/>
    </row>
    <row r="23" spans="1:20" x14ac:dyDescent="0.25">
      <c r="A23" s="14" t="s">
        <v>74</v>
      </c>
      <c r="B23" s="14"/>
      <c r="C23" s="14"/>
      <c r="D23" s="33" t="s">
        <v>55</v>
      </c>
      <c r="E23" s="33" t="s">
        <v>55</v>
      </c>
      <c r="F23" s="30"/>
      <c r="G23" s="33" t="s">
        <v>56</v>
      </c>
      <c r="H23" s="30"/>
      <c r="I23" s="30"/>
      <c r="J23" s="33" t="s">
        <v>55</v>
      </c>
      <c r="K23" s="30"/>
      <c r="L23" s="30"/>
      <c r="M23" s="30"/>
      <c r="N23" s="33" t="s">
        <v>56</v>
      </c>
      <c r="O23" s="30"/>
      <c r="P23" s="30"/>
      <c r="Q23" s="30"/>
      <c r="R23" s="30"/>
      <c r="S23" s="30"/>
      <c r="T23" s="30"/>
    </row>
    <row r="24" spans="1:20" x14ac:dyDescent="0.25">
      <c r="A24" s="14" t="s">
        <v>314</v>
      </c>
      <c r="B24" s="14"/>
      <c r="C24" s="14"/>
      <c r="D24" s="33" t="s">
        <v>55</v>
      </c>
      <c r="E24" s="33" t="s">
        <v>55</v>
      </c>
      <c r="F24" s="30"/>
      <c r="G24" s="33" t="s">
        <v>56</v>
      </c>
      <c r="H24" s="30"/>
      <c r="I24" s="30"/>
      <c r="J24" s="33" t="s">
        <v>55</v>
      </c>
      <c r="K24" s="30"/>
      <c r="L24" s="30"/>
      <c r="M24" s="30"/>
      <c r="N24" s="33" t="s">
        <v>56</v>
      </c>
      <c r="O24" s="30"/>
      <c r="P24" s="30"/>
      <c r="Q24" s="30"/>
      <c r="R24" s="30"/>
      <c r="S24" s="30"/>
      <c r="T24" s="30"/>
    </row>
    <row r="25" spans="1:20" x14ac:dyDescent="0.25">
      <c r="A25" s="14" t="s">
        <v>315</v>
      </c>
      <c r="B25" s="14"/>
      <c r="C25" s="14"/>
      <c r="D25" s="33" t="s">
        <v>55</v>
      </c>
      <c r="E25" s="33" t="s">
        <v>55</v>
      </c>
      <c r="F25" s="30"/>
      <c r="G25" s="33" t="s">
        <v>56</v>
      </c>
      <c r="H25" s="30"/>
      <c r="I25" s="30"/>
      <c r="J25" s="33" t="s">
        <v>55</v>
      </c>
      <c r="K25" s="30"/>
      <c r="L25" s="30"/>
      <c r="M25" s="30"/>
      <c r="N25" s="33" t="s">
        <v>56</v>
      </c>
      <c r="O25" s="30"/>
      <c r="P25" s="30"/>
      <c r="Q25" s="30"/>
      <c r="R25" s="30"/>
      <c r="S25" s="30"/>
      <c r="T25" s="30"/>
    </row>
    <row r="26" spans="1:20" x14ac:dyDescent="0.25">
      <c r="A26" s="14" t="s">
        <v>316</v>
      </c>
      <c r="B26" s="14"/>
      <c r="C26" s="14"/>
      <c r="D26" s="33" t="s">
        <v>55</v>
      </c>
      <c r="E26" s="33" t="s">
        <v>55</v>
      </c>
      <c r="F26" s="30"/>
      <c r="G26" s="33" t="s">
        <v>56</v>
      </c>
      <c r="H26" s="30"/>
      <c r="I26" s="30"/>
      <c r="J26" s="33" t="s">
        <v>55</v>
      </c>
      <c r="K26" s="30"/>
      <c r="L26" s="30"/>
      <c r="M26" s="30"/>
      <c r="N26" s="33" t="s">
        <v>56</v>
      </c>
      <c r="O26" s="30"/>
      <c r="P26" s="30"/>
      <c r="Q26" s="30"/>
      <c r="R26" s="30"/>
      <c r="S26" s="30"/>
      <c r="T26" s="30"/>
    </row>
    <row r="27" spans="1:20" x14ac:dyDescent="0.25">
      <c r="A27" s="14" t="s">
        <v>317</v>
      </c>
      <c r="B27" s="14"/>
      <c r="C27" s="14"/>
      <c r="D27" s="33" t="s">
        <v>55</v>
      </c>
      <c r="E27" s="33" t="s">
        <v>55</v>
      </c>
      <c r="F27" s="30"/>
      <c r="G27" s="33" t="s">
        <v>56</v>
      </c>
      <c r="H27" s="30"/>
      <c r="I27" s="30"/>
      <c r="J27" s="33" t="s">
        <v>55</v>
      </c>
      <c r="K27" s="30"/>
      <c r="L27" s="30"/>
      <c r="M27" s="30"/>
      <c r="N27" s="33" t="s">
        <v>56</v>
      </c>
      <c r="O27" s="30"/>
      <c r="P27" s="30"/>
      <c r="Q27" s="30"/>
      <c r="R27" s="30"/>
      <c r="S27" s="30"/>
      <c r="T27" s="30"/>
    </row>
    <row r="28" spans="1:20" x14ac:dyDescent="0.25">
      <c r="A28" s="14" t="s">
        <v>318</v>
      </c>
      <c r="B28" s="14"/>
      <c r="C28" s="14"/>
      <c r="D28" s="33" t="s">
        <v>55</v>
      </c>
      <c r="E28" s="33" t="s">
        <v>55</v>
      </c>
      <c r="F28" s="33" t="s">
        <v>56</v>
      </c>
      <c r="G28" s="33" t="s">
        <v>55</v>
      </c>
      <c r="H28" s="33" t="s">
        <v>56</v>
      </c>
      <c r="I28" s="33" t="s">
        <v>56</v>
      </c>
      <c r="J28" s="33" t="s">
        <v>55</v>
      </c>
      <c r="K28" s="33" t="s">
        <v>56</v>
      </c>
      <c r="L28" s="33" t="s">
        <v>56</v>
      </c>
      <c r="M28" s="33" t="s">
        <v>56</v>
      </c>
      <c r="N28" s="33" t="s">
        <v>56</v>
      </c>
      <c r="O28" s="33" t="s">
        <v>56</v>
      </c>
      <c r="P28" s="33" t="s">
        <v>56</v>
      </c>
      <c r="Q28" s="33" t="s">
        <v>55</v>
      </c>
      <c r="R28" s="33" t="s">
        <v>56</v>
      </c>
      <c r="S28" s="30"/>
      <c r="T28" s="30"/>
    </row>
    <row r="29" spans="1:20" x14ac:dyDescent="0.25">
      <c r="A29" s="14" t="s">
        <v>319</v>
      </c>
      <c r="B29" s="14"/>
      <c r="C29" s="14"/>
      <c r="D29" s="33" t="s">
        <v>55</v>
      </c>
      <c r="E29" s="33" t="s">
        <v>55</v>
      </c>
      <c r="F29" s="33" t="s">
        <v>56</v>
      </c>
      <c r="G29" s="33" t="s">
        <v>55</v>
      </c>
      <c r="H29" s="33" t="s">
        <v>56</v>
      </c>
      <c r="I29" s="33" t="s">
        <v>56</v>
      </c>
      <c r="J29" s="33" t="s">
        <v>55</v>
      </c>
      <c r="K29" s="33" t="s">
        <v>56</v>
      </c>
      <c r="L29" s="33" t="s">
        <v>56</v>
      </c>
      <c r="M29" s="33" t="s">
        <v>56</v>
      </c>
      <c r="N29" s="33" t="s">
        <v>56</v>
      </c>
      <c r="O29" s="33" t="s">
        <v>56</v>
      </c>
      <c r="P29" s="33" t="s">
        <v>56</v>
      </c>
      <c r="Q29" s="33" t="s">
        <v>55</v>
      </c>
      <c r="R29" s="33" t="s">
        <v>56</v>
      </c>
      <c r="S29" s="30"/>
      <c r="T29" s="30"/>
    </row>
    <row r="30" spans="1:20" x14ac:dyDescent="0.25">
      <c r="A30" s="14" t="s">
        <v>320</v>
      </c>
      <c r="B30" s="14"/>
      <c r="C30" s="14"/>
      <c r="D30" s="33" t="s">
        <v>55</v>
      </c>
      <c r="E30" s="33" t="s">
        <v>55</v>
      </c>
      <c r="F30" s="30"/>
      <c r="G30" s="33" t="s">
        <v>55</v>
      </c>
      <c r="H30" s="30"/>
      <c r="I30" s="30"/>
      <c r="J30" s="33" t="s">
        <v>56</v>
      </c>
      <c r="K30" s="30"/>
      <c r="L30" s="30"/>
      <c r="M30" s="30"/>
      <c r="N30" s="33" t="s">
        <v>56</v>
      </c>
      <c r="O30" s="30"/>
      <c r="P30" s="30"/>
      <c r="Q30" s="30"/>
      <c r="R30" s="30"/>
      <c r="S30" s="30"/>
      <c r="T30" s="30"/>
    </row>
    <row r="31" spans="1:20" x14ac:dyDescent="0.25">
      <c r="A31" s="14" t="s">
        <v>321</v>
      </c>
      <c r="B31" s="14"/>
      <c r="C31" s="14"/>
      <c r="D31" s="33" t="s">
        <v>55</v>
      </c>
      <c r="E31" s="33" t="s">
        <v>55</v>
      </c>
      <c r="F31" s="30"/>
      <c r="G31" s="33" t="s">
        <v>55</v>
      </c>
      <c r="H31" s="30"/>
      <c r="I31" s="30"/>
      <c r="J31" s="33" t="s">
        <v>56</v>
      </c>
      <c r="K31" s="30"/>
      <c r="L31" s="30"/>
      <c r="M31" s="30"/>
      <c r="N31" s="33" t="s">
        <v>56</v>
      </c>
      <c r="O31" s="30"/>
      <c r="P31" s="30"/>
      <c r="Q31" s="30"/>
      <c r="R31" s="30"/>
      <c r="S31" s="33" t="s">
        <v>55</v>
      </c>
      <c r="T31" s="30"/>
    </row>
    <row r="32" spans="1:20" x14ac:dyDescent="0.25">
      <c r="A32" s="14" t="s">
        <v>30</v>
      </c>
      <c r="B32" s="14"/>
      <c r="C32" s="14"/>
      <c r="D32" s="33" t="s">
        <v>55</v>
      </c>
      <c r="E32" s="14"/>
      <c r="F32" s="14"/>
      <c r="G32" s="48" t="s">
        <v>55</v>
      </c>
      <c r="H32" s="14"/>
      <c r="I32" s="14"/>
      <c r="J32" s="48" t="s">
        <v>56</v>
      </c>
      <c r="K32" s="14"/>
      <c r="L32" s="14"/>
      <c r="M32" s="14"/>
      <c r="N32" s="48" t="s">
        <v>56</v>
      </c>
      <c r="O32" s="14"/>
      <c r="P32" s="14"/>
      <c r="Q32" s="14"/>
      <c r="R32" s="14"/>
      <c r="S32" s="48" t="s">
        <v>55</v>
      </c>
      <c r="T32" s="14"/>
    </row>
    <row r="33" spans="1:20" x14ac:dyDescent="0.25">
      <c r="A33" s="14" t="s">
        <v>72</v>
      </c>
      <c r="B33" s="14"/>
      <c r="C33" s="14"/>
      <c r="D33" s="33" t="s">
        <v>55</v>
      </c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1:20" x14ac:dyDescent="0.25">
      <c r="A34" s="14" t="s">
        <v>134</v>
      </c>
      <c r="B34" s="14"/>
      <c r="C34" s="14"/>
      <c r="D34" s="30" t="s">
        <v>348</v>
      </c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</row>
    <row r="35" spans="1:20" x14ac:dyDescent="0.25">
      <c r="A35" s="14" t="s">
        <v>163</v>
      </c>
      <c r="B35" s="14"/>
      <c r="C35" s="14"/>
      <c r="D35" s="30" t="s">
        <v>348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1:20" x14ac:dyDescent="0.25">
      <c r="A36" s="14" t="s">
        <v>347</v>
      </c>
      <c r="B36" s="14"/>
      <c r="C36" s="14"/>
      <c r="D36" s="30" t="s">
        <v>348</v>
      </c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1:20" x14ac:dyDescent="0.25">
      <c r="A37" s="14" t="s">
        <v>86</v>
      </c>
      <c r="B37" s="14"/>
      <c r="C37" s="14"/>
      <c r="D37" s="33" t="s">
        <v>55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48" t="s">
        <v>55</v>
      </c>
      <c r="R37" s="14"/>
      <c r="S37" s="14"/>
      <c r="T37" s="14"/>
    </row>
    <row r="38" spans="1:20" x14ac:dyDescent="0.25">
      <c r="D38" s="34"/>
    </row>
  </sheetData>
  <conditionalFormatting sqref="D1:R2">
    <cfRule type="cellIs" dxfId="31" priority="3" operator="equal">
      <formula>"yes"</formula>
    </cfRule>
  </conditionalFormatting>
  <conditionalFormatting sqref="E1:R2">
    <cfRule type="cellIs" dxfId="30" priority="2" operator="equal">
      <formula>"may"</formula>
    </cfRule>
  </conditionalFormatting>
  <conditionalFormatting sqref="S1:S2">
    <cfRule type="cellIs" dxfId="29" priority="1" operator="equal">
      <formula>"yes"</formula>
    </cfRule>
  </conditionalFormatting>
  <pageMargins left="0.7" right="0.7" top="0.75" bottom="0.75" header="0.3" footer="0.3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7</vt:i4>
      </vt:variant>
    </vt:vector>
  </HeadingPairs>
  <TitlesOfParts>
    <vt:vector size="34" baseType="lpstr">
      <vt:lpstr>ADDITIONS</vt:lpstr>
      <vt:lpstr>Master with Brand April 23</vt:lpstr>
      <vt:lpstr>MASTER WITH SUPPLIERS</vt:lpstr>
      <vt:lpstr>GOVERNORS 2020</vt:lpstr>
      <vt:lpstr>6 th form</vt:lpstr>
      <vt:lpstr>GOVS 10122</vt:lpstr>
      <vt:lpstr>governors mar 22</vt:lpstr>
      <vt:lpstr>HOME MADE BAGUETTES SANDWICHES</vt:lpstr>
      <vt:lpstr>Sheet3</vt:lpstr>
      <vt:lpstr>Gluten</vt:lpstr>
      <vt:lpstr>S Fish</vt:lpstr>
      <vt:lpstr>Egg</vt:lpstr>
      <vt:lpstr>Fish</vt:lpstr>
      <vt:lpstr>Lupin</vt:lpstr>
      <vt:lpstr>Milk</vt:lpstr>
      <vt:lpstr>Molluscs</vt:lpstr>
      <vt:lpstr>Nuts</vt:lpstr>
      <vt:lpstr>Peanut</vt:lpstr>
      <vt:lpstr>Soya</vt:lpstr>
      <vt:lpstr>Sesame</vt:lpstr>
      <vt:lpstr>Celery</vt:lpstr>
      <vt:lpstr>Mustard</vt:lpstr>
      <vt:lpstr>Sulphur</vt:lpstr>
      <vt:lpstr>Vegetarian</vt:lpstr>
      <vt:lpstr>Vegan</vt:lpstr>
      <vt:lpstr>Halal </vt:lpstr>
      <vt:lpstr>Master-term</vt:lpstr>
      <vt:lpstr>Egg!Print_Titles</vt:lpstr>
      <vt:lpstr>Gluten!Print_Titles</vt:lpstr>
      <vt:lpstr>'Master with Brand April 23'!Print_Titles</vt:lpstr>
      <vt:lpstr>'MASTER WITH SUPPLIERS'!Print_Titles</vt:lpstr>
      <vt:lpstr>Milk!Print_Titles</vt:lpstr>
      <vt:lpstr>Soya!Print_Titles</vt:lpstr>
      <vt:lpstr>Vegetarian!Print_Titles</vt:lpstr>
    </vt:vector>
  </TitlesOfParts>
  <Company>Bishop Challoner Catholic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Catering</dc:creator>
  <cp:lastModifiedBy>Ms W Ashton</cp:lastModifiedBy>
  <cp:lastPrinted>2023-10-02T14:35:43Z</cp:lastPrinted>
  <dcterms:created xsi:type="dcterms:W3CDTF">2016-06-07T10:47:50Z</dcterms:created>
  <dcterms:modified xsi:type="dcterms:W3CDTF">2023-11-23T12:10:23Z</dcterms:modified>
</cp:coreProperties>
</file>