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ghgreenprimaryschool-my.sharepoint.com/personal/lrawlings_highgreen_sheffield_sch_uk/Documents/desktop/School Website/Governors/"/>
    </mc:Choice>
  </mc:AlternateContent>
  <xr:revisionPtr revIDLastSave="0" documentId="8_{7DE50D74-7A56-4E04-A763-1AD0E20B5FC7}" xr6:coauthVersionLast="47" xr6:coauthVersionMax="47" xr10:uidLastSave="{00000000-0000-0000-0000-000000000000}"/>
  <bookViews>
    <workbookView xWindow="-120" yWindow="-120" windowWidth="29040" windowHeight="15720" xr2:uid="{E6AF01FC-345D-40A3-B925-B9DB9B1EC13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U21" i="1"/>
  <c r="V61" i="1"/>
  <c r="S61" i="1"/>
  <c r="Q61" i="1"/>
  <c r="O61" i="1"/>
  <c r="M61" i="1"/>
  <c r="K61" i="1"/>
  <c r="I61" i="1"/>
  <c r="G61" i="1"/>
  <c r="E61" i="1"/>
  <c r="C61" i="1"/>
  <c r="S41" i="1"/>
  <c r="Q41" i="1"/>
  <c r="O41" i="1"/>
  <c r="M41" i="1"/>
  <c r="K41" i="1"/>
  <c r="I41" i="1"/>
  <c r="G41" i="1"/>
  <c r="E41" i="1"/>
  <c r="C41" i="1"/>
  <c r="C21" i="1"/>
  <c r="W13" i="1"/>
  <c r="W59" i="1"/>
  <c r="W58" i="1"/>
  <c r="W55" i="1"/>
  <c r="W54" i="1"/>
  <c r="W53" i="1"/>
  <c r="W52" i="1"/>
  <c r="W51" i="1"/>
  <c r="W50" i="1"/>
  <c r="W49" i="1"/>
  <c r="W48" i="1"/>
  <c r="W47" i="1"/>
  <c r="W46" i="1"/>
  <c r="V39" i="1"/>
  <c r="V38" i="1"/>
  <c r="V59" i="1"/>
  <c r="V58" i="1"/>
  <c r="V55" i="1"/>
  <c r="V54" i="1"/>
  <c r="V35" i="1"/>
  <c r="W35" i="1" s="1"/>
  <c r="V34" i="1"/>
  <c r="W34" i="1" s="1"/>
  <c r="W39" i="1"/>
  <c r="W38" i="1"/>
  <c r="W33" i="1"/>
  <c r="W32" i="1"/>
  <c r="V53" i="1"/>
  <c r="V52" i="1"/>
  <c r="V51" i="1"/>
  <c r="V50" i="1"/>
  <c r="V49" i="1"/>
  <c r="V48" i="1"/>
  <c r="V47" i="1"/>
  <c r="V46" i="1"/>
  <c r="V33" i="1"/>
  <c r="V32" i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S21" i="1"/>
  <c r="Q21" i="1"/>
  <c r="O21" i="1"/>
  <c r="M21" i="1"/>
  <c r="K21" i="1"/>
  <c r="I21" i="1"/>
  <c r="G21" i="1"/>
  <c r="E21" i="1"/>
  <c r="V15" i="1"/>
  <c r="W15" i="1" s="1"/>
  <c r="V14" i="1"/>
  <c r="W14" i="1" s="1"/>
  <c r="V19" i="1"/>
  <c r="W19" i="1" s="1"/>
  <c r="V18" i="1"/>
  <c r="W18" i="1" s="1"/>
  <c r="V41" i="1" l="1"/>
  <c r="V13" i="1"/>
  <c r="V10" i="1"/>
  <c r="W10" i="1" s="1"/>
  <c r="V9" i="1"/>
  <c r="W9" i="1" s="1"/>
  <c r="V12" i="1"/>
  <c r="W12" i="1" s="1"/>
  <c r="V11" i="1"/>
  <c r="W11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V21" i="1" l="1"/>
</calcChain>
</file>

<file path=xl/sharedStrings.xml><?xml version="1.0" encoding="utf-8"?>
<sst xmlns="http://schemas.openxmlformats.org/spreadsheetml/2006/main" count="239" uniqueCount="79">
  <si>
    <t>GOVERNOR ATTENDANCE 2023 - 2024</t>
  </si>
  <si>
    <t>GOVERNOR</t>
  </si>
  <si>
    <t>DATE</t>
  </si>
  <si>
    <t xml:space="preserve">STRATEGIC </t>
  </si>
  <si>
    <t>EXTRA-ORDINARY</t>
  </si>
  <si>
    <t>FULL</t>
  </si>
  <si>
    <t>QA Review - Assessment</t>
  </si>
  <si>
    <t>QA Review - Maths</t>
  </si>
  <si>
    <t>QA Review - SEND</t>
  </si>
  <si>
    <t>Total Attendance</t>
  </si>
  <si>
    <t>% Attendance</t>
  </si>
  <si>
    <t>Comments</t>
  </si>
  <si>
    <t>SALLY GREEN</t>
  </si>
  <si>
    <t>12.09.23</t>
  </si>
  <si>
    <t>22.11.23</t>
  </si>
  <si>
    <t>05.12.23</t>
  </si>
  <si>
    <t>16.01.24</t>
  </si>
  <si>
    <t>30.01.24</t>
  </si>
  <si>
    <t>27.03.24</t>
  </si>
  <si>
    <t>05.03.24 (Postponed)</t>
  </si>
  <si>
    <t>16.04.24</t>
  </si>
  <si>
    <t>11.06.24</t>
  </si>
  <si>
    <t>16.07.24</t>
  </si>
  <si>
    <r>
      <t xml:space="preserve">Re-appointed </t>
    </r>
    <r>
      <rPr>
        <b/>
        <sz val="11"/>
        <rFont val="Calibri"/>
        <family val="2"/>
        <scheme val="minor"/>
      </rPr>
      <t>Co-opted</t>
    </r>
    <r>
      <rPr>
        <sz val="11"/>
        <rFont val="Calibri"/>
        <family val="2"/>
        <scheme val="minor"/>
      </rPr>
      <t xml:space="preserve"> 17.07.23 </t>
    </r>
    <r>
      <rPr>
        <b/>
        <i/>
        <sz val="11"/>
        <rFont val="Calibri"/>
        <family val="2"/>
        <scheme val="minor"/>
      </rPr>
      <t>(Term of Office July 27)</t>
    </r>
    <r>
      <rPr>
        <sz val="11"/>
        <rFont val="Calibri"/>
        <family val="2"/>
        <scheme val="minor"/>
      </rPr>
      <t xml:space="preserve"> Resigned 01.04.24</t>
    </r>
  </si>
  <si>
    <t>SONJA SHAW</t>
  </si>
  <si>
    <r>
      <t xml:space="preserve">Appointed </t>
    </r>
    <r>
      <rPr>
        <b/>
        <sz val="11"/>
        <color theme="1"/>
        <rFont val="Calibri"/>
        <family val="2"/>
        <scheme val="minor"/>
      </rPr>
      <t>Parent</t>
    </r>
    <r>
      <rPr>
        <sz val="11"/>
        <color theme="1"/>
        <rFont val="Calibri"/>
        <family val="2"/>
        <scheme val="minor"/>
      </rPr>
      <t xml:space="preserve"> Gov  22.11.23 </t>
    </r>
    <r>
      <rPr>
        <b/>
        <i/>
        <sz val="11"/>
        <color theme="1"/>
        <rFont val="Calibri"/>
        <family val="2"/>
        <scheme val="minor"/>
      </rPr>
      <t>(Term of Office Nov 27)</t>
    </r>
  </si>
  <si>
    <t>DIANE SMALES</t>
  </si>
  <si>
    <t>HT Governor - ongoing</t>
  </si>
  <si>
    <t>EMMA FRIEND</t>
  </si>
  <si>
    <r>
      <t xml:space="preserve">Appointed </t>
    </r>
    <r>
      <rPr>
        <b/>
        <sz val="11"/>
        <rFont val="Calibri"/>
        <family val="2"/>
        <scheme val="minor"/>
      </rPr>
      <t>Parent</t>
    </r>
    <r>
      <rPr>
        <sz val="11"/>
        <rFont val="Calibri"/>
        <family val="2"/>
        <scheme val="minor"/>
      </rPr>
      <t xml:space="preserve"> Gov 08.12.20. </t>
    </r>
    <r>
      <rPr>
        <b/>
        <i/>
        <sz val="11"/>
        <rFont val="Calibri"/>
        <family val="2"/>
        <scheme val="minor"/>
      </rPr>
      <t>(Term of Office Dec 24)</t>
    </r>
    <r>
      <rPr>
        <sz val="11"/>
        <rFont val="Calibri"/>
        <family val="2"/>
        <scheme val="minor"/>
      </rPr>
      <t xml:space="preserve"> Resigned 25.02.24</t>
    </r>
  </si>
  <si>
    <t>SARAH MERCER</t>
  </si>
  <si>
    <r>
      <t xml:space="preserve">Appointed </t>
    </r>
    <r>
      <rPr>
        <b/>
        <sz val="11"/>
        <rFont val="Calibri"/>
        <family val="2"/>
        <scheme val="minor"/>
      </rPr>
      <t>Parent</t>
    </r>
    <r>
      <rPr>
        <sz val="11"/>
        <rFont val="Calibri"/>
        <family val="2"/>
        <scheme val="minor"/>
      </rPr>
      <t xml:space="preserve"> Gov 14.12.22. </t>
    </r>
    <r>
      <rPr>
        <b/>
        <i/>
        <sz val="11"/>
        <rFont val="Calibri"/>
        <family val="2"/>
        <scheme val="minor"/>
      </rPr>
      <t>(Term of Office Dec 26)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Resigned 01.03.24</t>
    </r>
  </si>
  <si>
    <t>MARGARET MCKIE</t>
  </si>
  <si>
    <r>
      <t xml:space="preserve">Re-appointed </t>
    </r>
    <r>
      <rPr>
        <b/>
        <sz val="11"/>
        <color theme="1"/>
        <rFont val="Calibri"/>
        <family val="2"/>
        <scheme val="minor"/>
      </rPr>
      <t>Co-opted</t>
    </r>
    <r>
      <rPr>
        <sz val="11"/>
        <color theme="1"/>
        <rFont val="Calibri"/>
        <family val="2"/>
        <scheme val="minor"/>
      </rPr>
      <t xml:space="preserve"> 12.07.23 </t>
    </r>
    <r>
      <rPr>
        <b/>
        <i/>
        <sz val="11"/>
        <color theme="1"/>
        <rFont val="Calibri"/>
        <family val="2"/>
        <scheme val="minor"/>
      </rPr>
      <t>(Term of Office July 27)</t>
    </r>
  </si>
  <si>
    <t>PAUL JOHNSON</t>
  </si>
  <si>
    <t>x</t>
  </si>
  <si>
    <t>MATTHEW EVANS</t>
  </si>
  <si>
    <t>NICKIE BEAL</t>
  </si>
  <si>
    <r>
      <t xml:space="preserve">Appointed </t>
    </r>
    <r>
      <rPr>
        <b/>
        <sz val="11"/>
        <color theme="1"/>
        <rFont val="Calibri"/>
        <family val="2"/>
        <scheme val="minor"/>
      </rPr>
      <t>Staff</t>
    </r>
    <r>
      <rPr>
        <sz val="11"/>
        <color theme="1"/>
        <rFont val="Calibri"/>
        <family val="2"/>
        <scheme val="minor"/>
      </rPr>
      <t xml:space="preserve"> Gov 14.12.22 </t>
    </r>
    <r>
      <rPr>
        <b/>
        <i/>
        <sz val="11"/>
        <color theme="1"/>
        <rFont val="Calibri"/>
        <family val="2"/>
        <scheme val="minor"/>
      </rPr>
      <t>(Term of Office Dec 26)</t>
    </r>
  </si>
  <si>
    <t>JULIE ROBERTS</t>
  </si>
  <si>
    <r>
      <rPr>
        <sz val="11"/>
        <color rgb="FF000000"/>
        <rFont val="Calibri"/>
      </rPr>
      <t xml:space="preserve">Re-appointed </t>
    </r>
    <r>
      <rPr>
        <b/>
        <sz val="11"/>
        <color rgb="FF000000"/>
        <rFont val="Calibri"/>
      </rPr>
      <t>Co-opted</t>
    </r>
    <r>
      <rPr>
        <sz val="11"/>
        <color rgb="FF000000"/>
        <rFont val="Calibri"/>
      </rPr>
      <t xml:space="preserve"> Gov 14.12.22 </t>
    </r>
    <r>
      <rPr>
        <b/>
        <i/>
        <sz val="11"/>
        <color rgb="FF000000"/>
        <rFont val="Calibri"/>
      </rPr>
      <t>(Term of Office Dec 26)</t>
    </r>
  </si>
  <si>
    <t>MICHELE JONES</t>
  </si>
  <si>
    <r>
      <t xml:space="preserve">Appointed </t>
    </r>
    <r>
      <rPr>
        <b/>
        <sz val="11"/>
        <rFont val="Calibri"/>
        <family val="2"/>
        <scheme val="minor"/>
      </rPr>
      <t>Co-opted</t>
    </r>
    <r>
      <rPr>
        <sz val="11"/>
        <rFont val="Calibri"/>
        <family val="2"/>
        <scheme val="minor"/>
      </rPr>
      <t xml:space="preserve"> 17.07.23. </t>
    </r>
    <r>
      <rPr>
        <b/>
        <i/>
        <sz val="11"/>
        <rFont val="Calibri"/>
        <family val="2"/>
        <scheme val="minor"/>
      </rPr>
      <t>(Term of Office July 27)</t>
    </r>
    <r>
      <rPr>
        <sz val="11"/>
        <rFont val="Calibri"/>
        <family val="2"/>
        <scheme val="minor"/>
      </rPr>
      <t xml:space="preserve"> Resigned 22.10.23</t>
    </r>
  </si>
  <si>
    <t>KIRSTY SENIOR</t>
  </si>
  <si>
    <r>
      <t xml:space="preserve">Appointed </t>
    </r>
    <r>
      <rPr>
        <b/>
        <sz val="11"/>
        <color theme="1"/>
        <rFont val="Calibri"/>
        <family val="2"/>
        <scheme val="minor"/>
      </rPr>
      <t>Parent</t>
    </r>
    <r>
      <rPr>
        <sz val="11"/>
        <color theme="1"/>
        <rFont val="Calibri"/>
        <family val="2"/>
        <scheme val="minor"/>
      </rPr>
      <t xml:space="preserve"> Gov 16.04.24 </t>
    </r>
    <r>
      <rPr>
        <b/>
        <i/>
        <sz val="11"/>
        <color theme="1"/>
        <rFont val="Calibri"/>
        <family val="2"/>
        <scheme val="minor"/>
      </rPr>
      <t>(Term of Office April 28)</t>
    </r>
  </si>
  <si>
    <t>CARLY HOBBS</t>
  </si>
  <si>
    <t>ASSOCIATE MEMBERS</t>
  </si>
  <si>
    <t>DAWN ALDRIDGE</t>
  </si>
  <si>
    <t>Elected Associate Member 05.12.23 + voting rights on Strategic 23/24</t>
  </si>
  <si>
    <t>LUCY HARDING</t>
  </si>
  <si>
    <t>Total</t>
  </si>
  <si>
    <t>GOVERNOR ATTENDANCE 2024 - 2025</t>
  </si>
  <si>
    <t>STEVE MIDDLETON</t>
  </si>
  <si>
    <t>WILL READ</t>
  </si>
  <si>
    <r>
      <t xml:space="preserve">Appointed </t>
    </r>
    <r>
      <rPr>
        <b/>
        <sz val="11"/>
        <color theme="1"/>
        <rFont val="Calibri"/>
        <family val="2"/>
        <scheme val="minor"/>
      </rPr>
      <t>LA</t>
    </r>
    <r>
      <rPr>
        <sz val="11"/>
        <color theme="1"/>
        <rFont val="Calibri"/>
        <family val="2"/>
        <scheme val="minor"/>
      </rPr>
      <t xml:space="preserve"> Gov  22.11.23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(Term of Office Nov 27)</t>
    </r>
    <r>
      <rPr>
        <sz val="11"/>
        <color theme="1"/>
        <rFont val="Calibri"/>
        <family val="2"/>
        <scheme val="minor"/>
      </rPr>
      <t xml:space="preserve"> CHAIR from Jan 2025</t>
    </r>
  </si>
  <si>
    <t>05.02.25</t>
  </si>
  <si>
    <t>23.10.24</t>
  </si>
  <si>
    <t>26.03.25</t>
  </si>
  <si>
    <t>GOVERNOR ATTENDANCE 2025 - 2026</t>
  </si>
  <si>
    <t>11.12.24</t>
  </si>
  <si>
    <t>21.05.25</t>
  </si>
  <si>
    <t>16.07.25</t>
  </si>
  <si>
    <t>Ratifaction of new HT</t>
  </si>
  <si>
    <t>05.03.25</t>
  </si>
  <si>
    <r>
      <t xml:space="preserve">Appointed Co-opted Governor 23.10.24 </t>
    </r>
    <r>
      <rPr>
        <b/>
        <i/>
        <sz val="11"/>
        <color theme="1"/>
        <rFont val="Calibri"/>
        <family val="2"/>
        <scheme val="minor"/>
      </rPr>
      <t>(Term of office - 22.10.28)</t>
    </r>
  </si>
  <si>
    <t>No Vote</t>
  </si>
  <si>
    <t>Elected Associate Member 05.12.23 + voting rights on Strategic 24/25</t>
  </si>
  <si>
    <t>Elected Associate Member 05.12.23 + voting rights on Strategic 25/26</t>
  </si>
  <si>
    <t>Appointed HT 01.09.25</t>
  </si>
  <si>
    <r>
      <t xml:space="preserve">Appointed </t>
    </r>
    <r>
      <rPr>
        <b/>
        <sz val="11"/>
        <color theme="1"/>
        <rFont val="Calibri"/>
        <family val="2"/>
        <scheme val="minor"/>
      </rPr>
      <t xml:space="preserve">Parent </t>
    </r>
    <r>
      <rPr>
        <sz val="11"/>
        <color theme="1"/>
        <rFont val="Calibri"/>
        <family val="2"/>
        <scheme val="minor"/>
      </rPr>
      <t xml:space="preserve">Gov 22.11.23 </t>
    </r>
    <r>
      <rPr>
        <b/>
        <sz val="11"/>
        <color theme="1"/>
        <rFont val="Calibri"/>
        <family val="2"/>
        <scheme val="minor"/>
      </rPr>
      <t>(Term of Office Nov 27)</t>
    </r>
    <r>
      <rPr>
        <sz val="11"/>
        <color theme="1"/>
        <rFont val="Calibri"/>
        <family val="2"/>
        <scheme val="minor"/>
      </rPr>
      <t xml:space="preserve"> Resigned 16.05.24</t>
    </r>
  </si>
  <si>
    <t>HT Governor - Retired from 31.08.25</t>
  </si>
  <si>
    <r>
      <t xml:space="preserve">Appointed </t>
    </r>
    <r>
      <rPr>
        <b/>
        <sz val="11"/>
        <color theme="1"/>
        <rFont val="Calibri"/>
        <family val="2"/>
        <scheme val="minor"/>
      </rPr>
      <t>Parent</t>
    </r>
    <r>
      <rPr>
        <sz val="11"/>
        <color theme="1"/>
        <rFont val="Calibri"/>
        <family val="2"/>
        <scheme val="minor"/>
      </rPr>
      <t xml:space="preserve"> Gov 16.04.24 </t>
    </r>
    <r>
      <rPr>
        <b/>
        <i/>
        <sz val="11"/>
        <color theme="1"/>
        <rFont val="Calibri"/>
        <family val="2"/>
        <scheme val="minor"/>
      </rPr>
      <t>(Term of Office 15.04.28)</t>
    </r>
  </si>
  <si>
    <r>
      <t xml:space="preserve">Re-appointed </t>
    </r>
    <r>
      <rPr>
        <b/>
        <sz val="11"/>
        <color rgb="FF000000"/>
        <rFont val="Calibri"/>
      </rPr>
      <t>Co-opted</t>
    </r>
    <r>
      <rPr>
        <sz val="11"/>
        <color rgb="FF000000"/>
        <rFont val="Calibri"/>
      </rPr>
      <t xml:space="preserve"> Gov 14.12.22 </t>
    </r>
    <r>
      <rPr>
        <b/>
        <i/>
        <sz val="11"/>
        <color rgb="FF000000"/>
        <rFont val="Calibri"/>
      </rPr>
      <t>(Term of Office 13.12.26)</t>
    </r>
  </si>
  <si>
    <r>
      <t xml:space="preserve">Appointed </t>
    </r>
    <r>
      <rPr>
        <b/>
        <sz val="11"/>
        <color theme="1"/>
        <rFont val="Calibri"/>
        <family val="2"/>
        <scheme val="minor"/>
      </rPr>
      <t>Parent</t>
    </r>
    <r>
      <rPr>
        <sz val="11"/>
        <color theme="1"/>
        <rFont val="Calibri"/>
        <family val="2"/>
        <scheme val="minor"/>
      </rPr>
      <t xml:space="preserve"> Gov  22.11.23 </t>
    </r>
    <r>
      <rPr>
        <b/>
        <i/>
        <sz val="11"/>
        <color theme="1"/>
        <rFont val="Calibri"/>
        <family val="2"/>
        <scheme val="minor"/>
      </rPr>
      <t>(Term of Office 21.11.27)</t>
    </r>
  </si>
  <si>
    <r>
      <t xml:space="preserve">Re-appointed </t>
    </r>
    <r>
      <rPr>
        <b/>
        <sz val="11"/>
        <color theme="1"/>
        <rFont val="Calibri"/>
        <family val="2"/>
        <scheme val="minor"/>
      </rPr>
      <t>Co-opted</t>
    </r>
    <r>
      <rPr>
        <sz val="11"/>
        <color theme="1"/>
        <rFont val="Calibri"/>
        <family val="2"/>
        <scheme val="minor"/>
      </rPr>
      <t xml:space="preserve"> 12.07.23 </t>
    </r>
    <r>
      <rPr>
        <b/>
        <i/>
        <sz val="11"/>
        <color theme="1"/>
        <rFont val="Calibri"/>
        <family val="2"/>
        <scheme val="minor"/>
      </rPr>
      <t>(Term of Office 11.07.27)</t>
    </r>
  </si>
  <si>
    <r>
      <t xml:space="preserve">Appointed </t>
    </r>
    <r>
      <rPr>
        <b/>
        <sz val="11"/>
        <color theme="1"/>
        <rFont val="Calibri"/>
        <family val="2"/>
        <scheme val="minor"/>
      </rPr>
      <t>LA</t>
    </r>
    <r>
      <rPr>
        <sz val="11"/>
        <color theme="1"/>
        <rFont val="Calibri"/>
        <family val="2"/>
        <scheme val="minor"/>
      </rPr>
      <t xml:space="preserve"> Gov  22.11.23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(Term of Office 21.11.27)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CHAIR from Jan 2025</t>
    </r>
  </si>
  <si>
    <r>
      <t xml:space="preserve">Appointed </t>
    </r>
    <r>
      <rPr>
        <b/>
        <sz val="11"/>
        <color theme="1"/>
        <rFont val="Calibri"/>
        <family val="2"/>
        <scheme val="minor"/>
      </rPr>
      <t>Staff</t>
    </r>
    <r>
      <rPr>
        <sz val="11"/>
        <color theme="1"/>
        <rFont val="Calibri"/>
        <family val="2"/>
        <scheme val="minor"/>
      </rPr>
      <t xml:space="preserve"> Gov 14.12.22 </t>
    </r>
    <r>
      <rPr>
        <b/>
        <i/>
        <sz val="11"/>
        <color theme="1"/>
        <rFont val="Calibri"/>
        <family val="2"/>
        <scheme val="minor"/>
      </rPr>
      <t>(Term of Office 13.12.26)</t>
    </r>
  </si>
  <si>
    <r>
      <t xml:space="preserve">Appointed </t>
    </r>
    <r>
      <rPr>
        <b/>
        <sz val="11"/>
        <color theme="1"/>
        <rFont val="Calibri"/>
        <family val="2"/>
        <scheme val="minor"/>
      </rPr>
      <t>LA</t>
    </r>
    <r>
      <rPr>
        <sz val="11"/>
        <color theme="1"/>
        <rFont val="Calibri"/>
        <family val="2"/>
        <scheme val="minor"/>
      </rPr>
      <t xml:space="preserve"> Gov  22.11.23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(Term of Office 21.11.27)</t>
    </r>
    <r>
      <rPr>
        <sz val="11"/>
        <color theme="1"/>
        <rFont val="Calibri"/>
        <family val="2"/>
        <scheme val="minor"/>
      </rPr>
      <t xml:space="preserve"> </t>
    </r>
  </si>
  <si>
    <t>Apol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</si>
</sst>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0" fillId="0" borderId="6" xfId="0" applyBorder="1"/>
    <xf numFmtId="0" fontId="15" fillId="0" borderId="1" xfId="0" applyFont="1" applyBorder="1"/>
    <xf numFmtId="0" fontId="0" fillId="4" borderId="1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0" fontId="10" fillId="7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1" fillId="6" borderId="1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0" fillId="2" borderId="9" xfId="0" applyFont="1" applyFill="1" applyBorder="1"/>
    <xf numFmtId="0" fontId="0" fillId="4" borderId="1" xfId="0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20" fillId="0" borderId="1" xfId="0" applyFont="1" applyBorder="1"/>
    <xf numFmtId="0" fontId="13" fillId="4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textRotation="90"/>
    </xf>
    <xf numFmtId="0" fontId="0" fillId="4" borderId="17" xfId="0" applyFill="1" applyBorder="1" applyAlignment="1">
      <alignment horizontal="center" vertical="center" textRotation="90"/>
    </xf>
    <xf numFmtId="0" fontId="0" fillId="4" borderId="18" xfId="0" applyFill="1" applyBorder="1" applyAlignment="1">
      <alignment horizontal="center" vertical="center" textRotation="90"/>
    </xf>
    <xf numFmtId="0" fontId="0" fillId="4" borderId="10" xfId="0" applyFill="1" applyBorder="1" applyAlignment="1">
      <alignment horizontal="center" vertical="center" textRotation="90"/>
    </xf>
    <xf numFmtId="0" fontId="0" fillId="4" borderId="11" xfId="0" applyFill="1" applyBorder="1" applyAlignment="1">
      <alignment horizontal="center" vertical="center" textRotation="90"/>
    </xf>
    <xf numFmtId="0" fontId="0" fillId="4" borderId="12" xfId="0" applyFill="1" applyBorder="1" applyAlignment="1">
      <alignment horizontal="center" vertical="center" textRotation="90"/>
    </xf>
    <xf numFmtId="0" fontId="0" fillId="5" borderId="15" xfId="0" applyFill="1" applyBorder="1" applyAlignment="1">
      <alignment horizontal="center" vertical="center" textRotation="90"/>
    </xf>
    <xf numFmtId="0" fontId="0" fillId="5" borderId="17" xfId="0" applyFill="1" applyBorder="1" applyAlignment="1">
      <alignment horizontal="center" vertical="center" textRotation="90"/>
    </xf>
    <xf numFmtId="0" fontId="0" fillId="5" borderId="18" xfId="0" applyFill="1" applyBorder="1" applyAlignment="1">
      <alignment horizontal="center" vertical="center" textRotation="90"/>
    </xf>
    <xf numFmtId="0" fontId="0" fillId="5" borderId="10" xfId="0" applyFill="1" applyBorder="1" applyAlignment="1">
      <alignment horizontal="center" vertical="center" textRotation="90"/>
    </xf>
    <xf numFmtId="0" fontId="0" fillId="5" borderId="11" xfId="0" applyFill="1" applyBorder="1" applyAlignment="1">
      <alignment horizontal="center" vertical="center" textRotation="90"/>
    </xf>
    <xf numFmtId="0" fontId="0" fillId="5" borderId="12" xfId="0" applyFill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5" borderId="17" xfId="0" applyFont="1" applyFill="1" applyBorder="1" applyAlignment="1">
      <alignment horizontal="center" vertical="center" textRotation="90"/>
    </xf>
    <xf numFmtId="0" fontId="9" fillId="5" borderId="18" xfId="0" applyFont="1" applyFill="1" applyBorder="1" applyAlignment="1">
      <alignment horizontal="center" vertical="center" textRotation="90"/>
    </xf>
    <xf numFmtId="0" fontId="0" fillId="6" borderId="15" xfId="0" applyFill="1" applyBorder="1" applyAlignment="1">
      <alignment horizontal="center" vertical="center" textRotation="90"/>
    </xf>
    <xf numFmtId="0" fontId="0" fillId="6" borderId="17" xfId="0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center" textRotation="90"/>
    </xf>
    <xf numFmtId="0" fontId="0" fillId="6" borderId="10" xfId="0" applyFill="1" applyBorder="1" applyAlignment="1">
      <alignment horizontal="center" vertical="center" textRotation="90"/>
    </xf>
    <xf numFmtId="0" fontId="0" fillId="6" borderId="11" xfId="0" applyFill="1" applyBorder="1" applyAlignment="1">
      <alignment horizontal="center" vertical="center" textRotation="90"/>
    </xf>
    <xf numFmtId="0" fontId="0" fillId="6" borderId="12" xfId="0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5" borderId="11" xfId="0" applyFont="1" applyFill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 vertical="center" textRotation="90"/>
    </xf>
    <xf numFmtId="0" fontId="6" fillId="5" borderId="15" xfId="0" applyFont="1" applyFill="1" applyBorder="1" applyAlignment="1">
      <alignment horizontal="center" vertical="center" textRotation="90"/>
    </xf>
    <xf numFmtId="0" fontId="6" fillId="5" borderId="17" xfId="0" applyFont="1" applyFill="1" applyBorder="1" applyAlignment="1">
      <alignment horizontal="center" vertical="center" textRotation="90"/>
    </xf>
    <xf numFmtId="0" fontId="6" fillId="5" borderId="18" xfId="0" applyFont="1" applyFill="1" applyBorder="1" applyAlignment="1">
      <alignment horizontal="center" vertical="center" textRotation="90"/>
    </xf>
    <xf numFmtId="0" fontId="6" fillId="6" borderId="15" xfId="0" applyFont="1" applyFill="1" applyBorder="1" applyAlignment="1">
      <alignment horizontal="center" vertical="center" textRotation="90"/>
    </xf>
    <xf numFmtId="0" fontId="6" fillId="6" borderId="17" xfId="0" applyFont="1" applyFill="1" applyBorder="1" applyAlignment="1">
      <alignment horizontal="center" vertical="center" textRotation="90"/>
    </xf>
    <xf numFmtId="0" fontId="6" fillId="6" borderId="18" xfId="0" applyFont="1" applyFill="1" applyBorder="1" applyAlignment="1">
      <alignment horizontal="center" vertical="center" textRotation="90"/>
    </xf>
    <xf numFmtId="0" fontId="6" fillId="4" borderId="15" xfId="0" applyFont="1" applyFill="1" applyBorder="1" applyAlignment="1">
      <alignment horizontal="center" vertical="center" textRotation="90"/>
    </xf>
    <xf numFmtId="0" fontId="6" fillId="4" borderId="17" xfId="0" applyFont="1" applyFill="1" applyBorder="1" applyAlignment="1">
      <alignment horizontal="center" vertical="center" textRotation="90"/>
    </xf>
    <xf numFmtId="0" fontId="6" fillId="4" borderId="18" xfId="0" applyFont="1" applyFill="1" applyBorder="1" applyAlignment="1">
      <alignment horizontal="center" vertical="center" textRotation="90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9" fillId="5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5C11-D0BD-497F-BB0C-2294D40ADFA3}">
  <sheetPr>
    <pageSetUpPr fitToPage="1"/>
  </sheetPr>
  <dimension ref="A1:AA61"/>
  <sheetViews>
    <sheetView tabSelected="1" topLeftCell="A17" workbookViewId="0">
      <selection activeCell="M34" sqref="M34"/>
    </sheetView>
  </sheetViews>
  <sheetFormatPr defaultRowHeight="15" x14ac:dyDescent="0.25"/>
  <cols>
    <col min="1" max="1" width="20.42578125" customWidth="1"/>
    <col min="2" max="2" width="5.7109375" customWidth="1"/>
    <col min="3" max="3" width="10.7109375" customWidth="1"/>
    <col min="4" max="4" width="5.7109375" customWidth="1"/>
    <col min="5" max="5" width="10.7109375" customWidth="1"/>
    <col min="6" max="6" width="5.7109375" customWidth="1"/>
    <col min="7" max="7" width="10.7109375" customWidth="1"/>
    <col min="8" max="8" width="5.7109375" customWidth="1"/>
    <col min="9" max="9" width="10.7109375" customWidth="1"/>
    <col min="10" max="10" width="5.7109375" customWidth="1"/>
    <col min="11" max="11" width="10.7109375" customWidth="1"/>
    <col min="12" max="12" width="5.7109375" customWidth="1"/>
    <col min="13" max="13" width="10.7109375" customWidth="1"/>
    <col min="14" max="14" width="5.7109375" customWidth="1"/>
    <col min="15" max="15" width="10.7109375" customWidth="1"/>
    <col min="16" max="16" width="5.7109375" customWidth="1"/>
    <col min="17" max="17" width="10.7109375" customWidth="1"/>
    <col min="18" max="18" width="5.7109375" customWidth="1"/>
    <col min="19" max="19" width="10.7109375" customWidth="1"/>
    <col min="20" max="20" width="5.7109375" customWidth="1"/>
    <col min="21" max="21" width="10.7109375" customWidth="1"/>
    <col min="24" max="24" width="67" customWidth="1"/>
  </cols>
  <sheetData>
    <row r="1" spans="1:24" ht="19.5" thickBot="1" x14ac:dyDescent="0.3">
      <c r="A1" s="91" t="s">
        <v>0</v>
      </c>
      <c r="B1" s="92"/>
      <c r="C1" s="92"/>
      <c r="D1" s="91"/>
      <c r="E1" s="91"/>
      <c r="F1" s="92"/>
      <c r="G1" s="92"/>
      <c r="H1" s="91"/>
      <c r="I1" s="91"/>
      <c r="J1" s="92"/>
      <c r="K1" s="92"/>
      <c r="L1" s="92"/>
      <c r="M1" s="92"/>
      <c r="N1" s="91"/>
      <c r="O1" s="91"/>
      <c r="P1" s="92"/>
      <c r="Q1" s="92"/>
      <c r="R1" s="91"/>
      <c r="S1" s="91"/>
      <c r="T1" s="92"/>
      <c r="U1" s="92"/>
      <c r="V1" s="91"/>
      <c r="W1" s="91"/>
      <c r="X1" s="91"/>
    </row>
    <row r="2" spans="1:24" ht="31.5" customHeight="1" x14ac:dyDescent="0.25">
      <c r="A2" s="24" t="s">
        <v>1</v>
      </c>
      <c r="B2" s="27" t="s">
        <v>2</v>
      </c>
      <c r="C2" s="28" t="s">
        <v>3</v>
      </c>
      <c r="D2" s="65" t="s">
        <v>2</v>
      </c>
      <c r="E2" s="32" t="s">
        <v>4</v>
      </c>
      <c r="F2" s="36" t="s">
        <v>2</v>
      </c>
      <c r="G2" s="37" t="s">
        <v>5</v>
      </c>
      <c r="H2" s="62" t="s">
        <v>2</v>
      </c>
      <c r="I2" s="32" t="s">
        <v>6</v>
      </c>
      <c r="J2" s="40" t="s">
        <v>2</v>
      </c>
      <c r="K2" s="41" t="s">
        <v>3</v>
      </c>
      <c r="L2" s="40" t="s">
        <v>2</v>
      </c>
      <c r="M2" s="49" t="s">
        <v>5</v>
      </c>
      <c r="N2" s="39" t="s">
        <v>2</v>
      </c>
      <c r="O2" s="66" t="s">
        <v>7</v>
      </c>
      <c r="P2" s="51" t="s">
        <v>2</v>
      </c>
      <c r="Q2" s="52" t="s">
        <v>3</v>
      </c>
      <c r="R2" s="48" t="s">
        <v>2</v>
      </c>
      <c r="S2" s="67" t="s">
        <v>8</v>
      </c>
      <c r="T2" s="51" t="s">
        <v>2</v>
      </c>
      <c r="U2" s="61" t="s">
        <v>5</v>
      </c>
      <c r="V2" s="59" t="s">
        <v>9</v>
      </c>
      <c r="W2" s="5" t="s">
        <v>10</v>
      </c>
      <c r="X2" s="3" t="s">
        <v>11</v>
      </c>
    </row>
    <row r="3" spans="1:24" ht="15" customHeight="1" x14ac:dyDescent="0.25">
      <c r="A3" s="64" t="s">
        <v>12</v>
      </c>
      <c r="B3" s="123" t="s">
        <v>13</v>
      </c>
      <c r="C3" s="82" t="s">
        <v>78</v>
      </c>
      <c r="D3" s="96" t="s">
        <v>14</v>
      </c>
      <c r="E3" s="33">
        <v>1</v>
      </c>
      <c r="F3" s="123" t="s">
        <v>15</v>
      </c>
      <c r="G3" s="29">
        <v>1</v>
      </c>
      <c r="H3" s="96" t="s">
        <v>16</v>
      </c>
      <c r="I3" s="33">
        <v>1</v>
      </c>
      <c r="J3" s="117" t="s">
        <v>17</v>
      </c>
      <c r="K3" s="42">
        <v>1</v>
      </c>
      <c r="L3" s="117" t="s">
        <v>18</v>
      </c>
      <c r="M3" s="42">
        <v>1</v>
      </c>
      <c r="N3" s="132" t="s">
        <v>19</v>
      </c>
      <c r="O3" s="46"/>
      <c r="P3" s="120" t="s">
        <v>20</v>
      </c>
      <c r="Q3" s="53" t="s">
        <v>35</v>
      </c>
      <c r="R3" s="111" t="s">
        <v>21</v>
      </c>
      <c r="S3" s="57" t="s">
        <v>35</v>
      </c>
      <c r="T3" s="120" t="s">
        <v>22</v>
      </c>
      <c r="U3" s="53" t="s">
        <v>35</v>
      </c>
      <c r="V3" s="60">
        <f>SUM(U3,S3,Q3,O3,M3,K3,I3,G3,E3,C3)</f>
        <v>5</v>
      </c>
      <c r="W3" s="6">
        <f>SUM(V3/6)</f>
        <v>0.83333333333333337</v>
      </c>
      <c r="X3" s="22" t="s">
        <v>23</v>
      </c>
    </row>
    <row r="4" spans="1:24" x14ac:dyDescent="0.25">
      <c r="A4" s="25" t="s">
        <v>24</v>
      </c>
      <c r="B4" s="124"/>
      <c r="C4" s="82" t="s">
        <v>78</v>
      </c>
      <c r="D4" s="97"/>
      <c r="E4" s="82" t="s">
        <v>78</v>
      </c>
      <c r="F4" s="124"/>
      <c r="G4" s="29">
        <v>1</v>
      </c>
      <c r="H4" s="97"/>
      <c r="I4" s="33">
        <v>1</v>
      </c>
      <c r="J4" s="118"/>
      <c r="K4" s="83" t="s">
        <v>78</v>
      </c>
      <c r="L4" s="118"/>
      <c r="M4" s="42">
        <v>1</v>
      </c>
      <c r="N4" s="133"/>
      <c r="O4" s="46"/>
      <c r="P4" s="121"/>
      <c r="Q4" s="84" t="s">
        <v>78</v>
      </c>
      <c r="R4" s="112"/>
      <c r="S4" s="57">
        <v>1</v>
      </c>
      <c r="T4" s="121"/>
      <c r="U4" s="53">
        <v>1</v>
      </c>
      <c r="V4" s="60">
        <f t="shared" ref="V4:V13" si="0">SUM(U4,S4,Q4,O4,M4,K4,I4,G4,E4,C4)</f>
        <v>5</v>
      </c>
      <c r="W4" s="6">
        <f t="shared" ref="W4:W15" si="1">SUM(V4/6)</f>
        <v>0.83333333333333337</v>
      </c>
      <c r="X4" s="1" t="s">
        <v>73</v>
      </c>
    </row>
    <row r="5" spans="1:24" x14ac:dyDescent="0.25">
      <c r="A5" s="25" t="s">
        <v>26</v>
      </c>
      <c r="B5" s="124"/>
      <c r="C5" s="29">
        <v>1</v>
      </c>
      <c r="D5" s="97"/>
      <c r="E5" s="33">
        <v>1</v>
      </c>
      <c r="F5" s="124"/>
      <c r="G5" s="29">
        <v>1</v>
      </c>
      <c r="H5" s="97"/>
      <c r="I5" s="33">
        <v>1</v>
      </c>
      <c r="J5" s="118"/>
      <c r="K5" s="42">
        <v>1</v>
      </c>
      <c r="L5" s="118"/>
      <c r="M5" s="42">
        <v>1</v>
      </c>
      <c r="N5" s="133"/>
      <c r="O5" s="46"/>
      <c r="P5" s="121"/>
      <c r="Q5" s="53">
        <v>1</v>
      </c>
      <c r="R5" s="112"/>
      <c r="S5" s="57">
        <v>1</v>
      </c>
      <c r="T5" s="121"/>
      <c r="U5" s="53">
        <v>1</v>
      </c>
      <c r="V5" s="60">
        <f t="shared" si="0"/>
        <v>9</v>
      </c>
      <c r="W5" s="6">
        <f>SUM(V5/6)</f>
        <v>1.5</v>
      </c>
      <c r="X5" s="1" t="s">
        <v>27</v>
      </c>
    </row>
    <row r="6" spans="1:24" x14ac:dyDescent="0.25">
      <c r="A6" s="64" t="s">
        <v>28</v>
      </c>
      <c r="B6" s="124"/>
      <c r="C6" s="29">
        <v>1</v>
      </c>
      <c r="D6" s="97"/>
      <c r="E6" s="33">
        <v>1</v>
      </c>
      <c r="F6" s="124"/>
      <c r="G6" s="29">
        <v>1</v>
      </c>
      <c r="H6" s="97"/>
      <c r="I6" s="33">
        <v>1</v>
      </c>
      <c r="J6" s="118"/>
      <c r="K6" s="42">
        <v>1</v>
      </c>
      <c r="L6" s="118"/>
      <c r="M6" s="42">
        <v>1</v>
      </c>
      <c r="N6" s="133"/>
      <c r="O6" s="46"/>
      <c r="P6" s="121"/>
      <c r="Q6" s="53" t="s">
        <v>35</v>
      </c>
      <c r="R6" s="112"/>
      <c r="S6" s="57" t="s">
        <v>35</v>
      </c>
      <c r="T6" s="121"/>
      <c r="U6" s="53" t="s">
        <v>35</v>
      </c>
      <c r="V6" s="60">
        <f t="shared" si="0"/>
        <v>6</v>
      </c>
      <c r="W6" s="6">
        <f t="shared" si="1"/>
        <v>1</v>
      </c>
      <c r="X6" s="22" t="s">
        <v>29</v>
      </c>
    </row>
    <row r="7" spans="1:24" x14ac:dyDescent="0.25">
      <c r="A7" s="64" t="s">
        <v>30</v>
      </c>
      <c r="B7" s="124"/>
      <c r="C7" s="29">
        <v>1</v>
      </c>
      <c r="D7" s="97"/>
      <c r="E7" s="33">
        <v>1</v>
      </c>
      <c r="F7" s="124"/>
      <c r="G7" s="29">
        <v>1</v>
      </c>
      <c r="H7" s="97"/>
      <c r="I7" s="33">
        <v>1</v>
      </c>
      <c r="J7" s="118"/>
      <c r="K7" s="83" t="s">
        <v>78</v>
      </c>
      <c r="L7" s="118"/>
      <c r="M7" s="42">
        <v>1</v>
      </c>
      <c r="N7" s="133"/>
      <c r="O7" s="46"/>
      <c r="P7" s="121"/>
      <c r="Q7" s="53" t="s">
        <v>35</v>
      </c>
      <c r="R7" s="112"/>
      <c r="S7" s="57" t="s">
        <v>35</v>
      </c>
      <c r="T7" s="121"/>
      <c r="U7" s="53" t="s">
        <v>35</v>
      </c>
      <c r="V7" s="60">
        <f t="shared" si="0"/>
        <v>5</v>
      </c>
      <c r="W7" s="6">
        <f t="shared" si="1"/>
        <v>0.83333333333333337</v>
      </c>
      <c r="X7" s="22" t="s">
        <v>31</v>
      </c>
    </row>
    <row r="8" spans="1:24" x14ac:dyDescent="0.25">
      <c r="A8" s="25" t="s">
        <v>32</v>
      </c>
      <c r="B8" s="124"/>
      <c r="C8" s="29">
        <v>1</v>
      </c>
      <c r="D8" s="97"/>
      <c r="E8" s="82" t="s">
        <v>78</v>
      </c>
      <c r="F8" s="124"/>
      <c r="G8" s="29">
        <v>1</v>
      </c>
      <c r="H8" s="97"/>
      <c r="I8" s="33">
        <v>0</v>
      </c>
      <c r="J8" s="118"/>
      <c r="K8" s="42">
        <v>0</v>
      </c>
      <c r="L8" s="118"/>
      <c r="M8" s="83" t="s">
        <v>78</v>
      </c>
      <c r="N8" s="133"/>
      <c r="O8" s="46"/>
      <c r="P8" s="121"/>
      <c r="Q8" s="53">
        <v>1</v>
      </c>
      <c r="R8" s="112"/>
      <c r="S8" s="57"/>
      <c r="T8" s="121"/>
      <c r="U8" s="53">
        <v>1</v>
      </c>
      <c r="V8" s="60">
        <f t="shared" si="0"/>
        <v>4</v>
      </c>
      <c r="W8" s="6">
        <f t="shared" si="1"/>
        <v>0.66666666666666663</v>
      </c>
      <c r="X8" s="1" t="s">
        <v>74</v>
      </c>
    </row>
    <row r="9" spans="1:24" x14ac:dyDescent="0.25">
      <c r="A9" s="25" t="s">
        <v>34</v>
      </c>
      <c r="B9" s="124"/>
      <c r="C9" s="30" t="s">
        <v>35</v>
      </c>
      <c r="D9" s="97"/>
      <c r="E9" s="34" t="s">
        <v>35</v>
      </c>
      <c r="F9" s="124"/>
      <c r="G9" s="29">
        <v>1</v>
      </c>
      <c r="H9" s="97"/>
      <c r="I9" s="33">
        <v>1</v>
      </c>
      <c r="J9" s="118"/>
      <c r="K9" s="42">
        <v>1</v>
      </c>
      <c r="L9" s="118"/>
      <c r="M9" s="42">
        <v>1</v>
      </c>
      <c r="N9" s="133"/>
      <c r="O9" s="46"/>
      <c r="P9" s="121"/>
      <c r="Q9" s="53">
        <v>1</v>
      </c>
      <c r="R9" s="112"/>
      <c r="S9" s="57">
        <v>1</v>
      </c>
      <c r="T9" s="121"/>
      <c r="U9" s="53">
        <v>1</v>
      </c>
      <c r="V9" s="60">
        <f>SUM(U9,S9,Q9,O9,M9,K9,I9,G9,E9)</f>
        <v>7</v>
      </c>
      <c r="W9" s="6">
        <f t="shared" si="1"/>
        <v>1.1666666666666667</v>
      </c>
      <c r="X9" s="1" t="s">
        <v>77</v>
      </c>
    </row>
    <row r="10" spans="1:24" ht="15" customHeight="1" x14ac:dyDescent="0.25">
      <c r="A10" s="64" t="s">
        <v>36</v>
      </c>
      <c r="B10" s="124"/>
      <c r="C10" s="30" t="s">
        <v>35</v>
      </c>
      <c r="D10" s="97"/>
      <c r="E10" s="34" t="s">
        <v>35</v>
      </c>
      <c r="F10" s="124"/>
      <c r="G10" s="29">
        <v>1</v>
      </c>
      <c r="H10" s="97"/>
      <c r="I10" s="33">
        <v>0</v>
      </c>
      <c r="J10" s="118"/>
      <c r="K10" s="83" t="s">
        <v>78</v>
      </c>
      <c r="L10" s="118"/>
      <c r="M10" s="42">
        <v>1</v>
      </c>
      <c r="N10" s="133"/>
      <c r="O10" s="46"/>
      <c r="P10" s="121"/>
      <c r="Q10" s="84" t="s">
        <v>78</v>
      </c>
      <c r="R10" s="112"/>
      <c r="S10" s="57" t="s">
        <v>35</v>
      </c>
      <c r="T10" s="121"/>
      <c r="U10" s="53" t="s">
        <v>35</v>
      </c>
      <c r="V10" s="60">
        <f>SUM(U10,S10,Q10,O10,M10,K10,I10,G10,E10)</f>
        <v>2</v>
      </c>
      <c r="W10" s="6">
        <f t="shared" si="1"/>
        <v>0.33333333333333331</v>
      </c>
      <c r="X10" s="80" t="s">
        <v>69</v>
      </c>
    </row>
    <row r="11" spans="1:24" x14ac:dyDescent="0.25">
      <c r="A11" s="25" t="s">
        <v>37</v>
      </c>
      <c r="B11" s="124"/>
      <c r="C11" s="29">
        <v>1</v>
      </c>
      <c r="D11" s="97"/>
      <c r="E11" s="33">
        <v>1</v>
      </c>
      <c r="F11" s="124"/>
      <c r="G11" s="29">
        <v>1</v>
      </c>
      <c r="H11" s="97"/>
      <c r="I11" s="33">
        <v>0</v>
      </c>
      <c r="J11" s="118"/>
      <c r="K11" s="42">
        <v>1</v>
      </c>
      <c r="L11" s="118"/>
      <c r="M11" s="42">
        <v>1</v>
      </c>
      <c r="N11" s="133"/>
      <c r="O11" s="46"/>
      <c r="P11" s="121"/>
      <c r="Q11" s="84" t="s">
        <v>78</v>
      </c>
      <c r="R11" s="112"/>
      <c r="S11" s="57"/>
      <c r="T11" s="121"/>
      <c r="U11" s="53">
        <v>1</v>
      </c>
      <c r="V11" s="60">
        <f t="shared" si="0"/>
        <v>6</v>
      </c>
      <c r="W11" s="6">
        <f t="shared" si="1"/>
        <v>1</v>
      </c>
      <c r="X11" s="1" t="s">
        <v>76</v>
      </c>
    </row>
    <row r="12" spans="1:24" x14ac:dyDescent="0.25">
      <c r="A12" s="25" t="s">
        <v>39</v>
      </c>
      <c r="B12" s="124"/>
      <c r="C12" s="29">
        <v>1</v>
      </c>
      <c r="D12" s="97"/>
      <c r="E12" s="33">
        <v>1</v>
      </c>
      <c r="F12" s="124"/>
      <c r="G12" s="29">
        <v>1</v>
      </c>
      <c r="H12" s="97"/>
      <c r="I12" s="33">
        <v>0</v>
      </c>
      <c r="J12" s="118"/>
      <c r="K12" s="83" t="s">
        <v>78</v>
      </c>
      <c r="L12" s="118"/>
      <c r="M12" s="42">
        <v>1</v>
      </c>
      <c r="N12" s="133"/>
      <c r="O12" s="46"/>
      <c r="P12" s="121"/>
      <c r="Q12" s="84" t="s">
        <v>78</v>
      </c>
      <c r="R12" s="112"/>
      <c r="S12" s="57"/>
      <c r="T12" s="121"/>
      <c r="U12" s="53">
        <v>1</v>
      </c>
      <c r="V12" s="60">
        <f t="shared" si="0"/>
        <v>5</v>
      </c>
      <c r="W12" s="6">
        <f t="shared" si="1"/>
        <v>0.83333333333333337</v>
      </c>
      <c r="X12" s="81" t="s">
        <v>72</v>
      </c>
    </row>
    <row r="13" spans="1:24" x14ac:dyDescent="0.25">
      <c r="A13" s="64" t="s">
        <v>41</v>
      </c>
      <c r="B13" s="124"/>
      <c r="C13" s="29">
        <v>1</v>
      </c>
      <c r="D13" s="97"/>
      <c r="E13" s="34" t="s">
        <v>35</v>
      </c>
      <c r="F13" s="124"/>
      <c r="G13" s="30" t="s">
        <v>35</v>
      </c>
      <c r="H13" s="97"/>
      <c r="I13" s="34" t="s">
        <v>35</v>
      </c>
      <c r="J13" s="118"/>
      <c r="K13" s="43" t="s">
        <v>35</v>
      </c>
      <c r="L13" s="118"/>
      <c r="M13" s="43" t="s">
        <v>35</v>
      </c>
      <c r="N13" s="133"/>
      <c r="O13" s="47" t="s">
        <v>35</v>
      </c>
      <c r="P13" s="121"/>
      <c r="Q13" s="54" t="s">
        <v>35</v>
      </c>
      <c r="R13" s="112"/>
      <c r="S13" s="58" t="s">
        <v>35</v>
      </c>
      <c r="T13" s="121"/>
      <c r="U13" s="54" t="s">
        <v>35</v>
      </c>
      <c r="V13" s="68">
        <f t="shared" si="0"/>
        <v>1</v>
      </c>
      <c r="W13" s="6">
        <f t="shared" si="1"/>
        <v>0.16666666666666666</v>
      </c>
      <c r="X13" s="22" t="s">
        <v>42</v>
      </c>
    </row>
    <row r="14" spans="1:24" x14ac:dyDescent="0.25">
      <c r="A14" s="25" t="s">
        <v>43</v>
      </c>
      <c r="B14" s="124"/>
      <c r="C14" s="30" t="s">
        <v>35</v>
      </c>
      <c r="D14" s="97"/>
      <c r="E14" s="34" t="s">
        <v>35</v>
      </c>
      <c r="F14" s="124"/>
      <c r="G14" s="30" t="s">
        <v>35</v>
      </c>
      <c r="H14" s="97"/>
      <c r="I14" s="34" t="s">
        <v>35</v>
      </c>
      <c r="J14" s="118"/>
      <c r="K14" s="43" t="s">
        <v>35</v>
      </c>
      <c r="L14" s="118"/>
      <c r="M14" s="43" t="s">
        <v>35</v>
      </c>
      <c r="N14" s="133"/>
      <c r="O14" s="47" t="s">
        <v>35</v>
      </c>
      <c r="P14" s="121"/>
      <c r="Q14" s="54" t="s">
        <v>35</v>
      </c>
      <c r="R14" s="112"/>
      <c r="S14" s="58"/>
      <c r="T14" s="121"/>
      <c r="U14" s="54">
        <v>0</v>
      </c>
      <c r="V14" s="60">
        <f>SUM(U14,S14)</f>
        <v>0</v>
      </c>
      <c r="W14" s="6">
        <f t="shared" si="1"/>
        <v>0</v>
      </c>
      <c r="X14" s="1" t="s">
        <v>71</v>
      </c>
    </row>
    <row r="15" spans="1:24" ht="15.75" thickBot="1" x14ac:dyDescent="0.3">
      <c r="A15" s="25" t="s">
        <v>45</v>
      </c>
      <c r="B15" s="125"/>
      <c r="C15" s="31" t="s">
        <v>35</v>
      </c>
      <c r="D15" s="98"/>
      <c r="E15" s="34" t="s">
        <v>35</v>
      </c>
      <c r="F15" s="125"/>
      <c r="G15" s="31" t="s">
        <v>35</v>
      </c>
      <c r="H15" s="98"/>
      <c r="I15" s="34" t="s">
        <v>35</v>
      </c>
      <c r="J15" s="119"/>
      <c r="K15" s="44" t="s">
        <v>35</v>
      </c>
      <c r="L15" s="119"/>
      <c r="M15" s="44" t="s">
        <v>35</v>
      </c>
      <c r="N15" s="134"/>
      <c r="O15" s="47" t="s">
        <v>35</v>
      </c>
      <c r="P15" s="122"/>
      <c r="Q15" s="55" t="s">
        <v>35</v>
      </c>
      <c r="R15" s="113"/>
      <c r="S15" s="58"/>
      <c r="T15" s="122"/>
      <c r="U15" s="55">
        <v>1</v>
      </c>
      <c r="V15" s="60">
        <f>SUM(U15,S15)</f>
        <v>1</v>
      </c>
      <c r="W15" s="6">
        <f t="shared" si="1"/>
        <v>0.16666666666666666</v>
      </c>
      <c r="X15" s="1" t="s">
        <v>71</v>
      </c>
    </row>
    <row r="16" spans="1:24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7" x14ac:dyDescent="0.25">
      <c r="A17" s="11" t="s">
        <v>46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7" ht="15" customHeight="1" x14ac:dyDescent="0.25">
      <c r="A18" s="12" t="s">
        <v>47</v>
      </c>
      <c r="B18" s="89"/>
      <c r="C18" s="69">
        <v>1</v>
      </c>
      <c r="D18" s="130"/>
      <c r="E18" s="69">
        <v>1</v>
      </c>
      <c r="F18" s="130"/>
      <c r="G18" s="69">
        <v>1</v>
      </c>
      <c r="H18" s="130"/>
      <c r="I18" s="69">
        <v>0</v>
      </c>
      <c r="J18" s="126"/>
      <c r="K18" s="75">
        <v>0</v>
      </c>
      <c r="L18" s="126"/>
      <c r="M18" s="83" t="s">
        <v>78</v>
      </c>
      <c r="N18" s="126"/>
      <c r="O18" s="75"/>
      <c r="P18" s="128"/>
      <c r="Q18" s="76">
        <v>1</v>
      </c>
      <c r="R18" s="128"/>
      <c r="S18" s="76"/>
      <c r="T18" s="128"/>
      <c r="U18" s="76">
        <v>1</v>
      </c>
      <c r="V18" s="79">
        <f t="shared" ref="V18:V19" si="2">SUM(U18,S18,Q18,O18,M18,K18,I18,G18,E18,C18)</f>
        <v>5</v>
      </c>
      <c r="W18" s="6">
        <f>SUM(V18/9)</f>
        <v>0.55555555555555558</v>
      </c>
      <c r="X18" s="9" t="s">
        <v>48</v>
      </c>
      <c r="Y18" s="10"/>
      <c r="Z18" s="10"/>
      <c r="AA18" s="10"/>
    </row>
    <row r="19" spans="1:27" x14ac:dyDescent="0.25">
      <c r="A19" s="12" t="s">
        <v>49</v>
      </c>
      <c r="B19" s="90"/>
      <c r="C19" s="69">
        <v>1</v>
      </c>
      <c r="D19" s="131"/>
      <c r="E19" s="69">
        <v>1</v>
      </c>
      <c r="F19" s="131"/>
      <c r="G19" s="69">
        <v>1</v>
      </c>
      <c r="H19" s="131"/>
      <c r="I19" s="69">
        <v>1</v>
      </c>
      <c r="J19" s="127"/>
      <c r="K19" s="75">
        <v>1</v>
      </c>
      <c r="L19" s="127"/>
      <c r="M19" s="83" t="s">
        <v>78</v>
      </c>
      <c r="N19" s="127"/>
      <c r="O19" s="75"/>
      <c r="P19" s="129"/>
      <c r="Q19" s="76">
        <v>1</v>
      </c>
      <c r="R19" s="129"/>
      <c r="S19" s="76"/>
      <c r="T19" s="129"/>
      <c r="U19" s="76">
        <v>1</v>
      </c>
      <c r="V19" s="79">
        <f t="shared" si="2"/>
        <v>7</v>
      </c>
      <c r="W19" s="6">
        <f>SUM(V19/9)</f>
        <v>0.77777777777777779</v>
      </c>
      <c r="X19" s="9" t="s">
        <v>48</v>
      </c>
      <c r="Y19" s="10"/>
      <c r="Z19" s="10"/>
      <c r="AA19" s="10"/>
    </row>
    <row r="20" spans="1:27" ht="15" customHeight="1" x14ac:dyDescent="0.25">
      <c r="A20" s="7"/>
      <c r="B20" s="8"/>
      <c r="C20" s="8"/>
      <c r="D20" s="8"/>
      <c r="E20" s="4"/>
    </row>
    <row r="21" spans="1:27" x14ac:dyDescent="0.25">
      <c r="A21" s="2" t="s">
        <v>50</v>
      </c>
      <c r="C21" s="1">
        <f>SUM(C3:C15,C18:C19)</f>
        <v>9</v>
      </c>
      <c r="E21" s="1">
        <f>SUM(E3:E15,E18:E19)</f>
        <v>8</v>
      </c>
      <c r="G21" s="1">
        <f>SUM(G3:G15,G18:G19)</f>
        <v>12</v>
      </c>
      <c r="I21" s="1">
        <f>SUM(I3:I15,I18:I19)</f>
        <v>7</v>
      </c>
      <c r="K21" s="1">
        <f>SUM(K3:K15,K18:K19)</f>
        <v>6</v>
      </c>
      <c r="M21" s="1">
        <f>SUM(M3:M15,M18:M19)</f>
        <v>9</v>
      </c>
      <c r="O21" s="1">
        <f>SUM(O3:O15,O18:O19)</f>
        <v>0</v>
      </c>
      <c r="Q21" s="1">
        <f>SUM(Q3:Q15,Q18:Q19)</f>
        <v>5</v>
      </c>
      <c r="S21" s="1">
        <f>SUM(S3:S15,S18:S19)</f>
        <v>3</v>
      </c>
      <c r="U21" s="1">
        <f>SUM(U3:U15,U18:U19)</f>
        <v>9</v>
      </c>
      <c r="V21" s="1">
        <f>SUM(V3:V15,V18:V19)</f>
        <v>68</v>
      </c>
    </row>
    <row r="24" spans="1:27" ht="19.5" thickBot="1" x14ac:dyDescent="0.3">
      <c r="A24" s="91" t="s">
        <v>51</v>
      </c>
      <c r="B24" s="92"/>
      <c r="C24" s="92"/>
      <c r="D24" s="91"/>
      <c r="E24" s="91"/>
      <c r="F24" s="92"/>
      <c r="G24" s="92"/>
      <c r="H24" s="91"/>
      <c r="I24" s="91"/>
      <c r="J24" s="92"/>
      <c r="K24" s="92"/>
      <c r="L24" s="91"/>
      <c r="M24" s="91"/>
      <c r="N24" s="92"/>
      <c r="O24" s="92"/>
      <c r="P24" s="92"/>
      <c r="Q24" s="92"/>
      <c r="R24" s="91"/>
      <c r="S24" s="91"/>
      <c r="T24" s="92"/>
      <c r="U24" s="92"/>
      <c r="V24" s="91"/>
      <c r="W24" s="91"/>
      <c r="X24" s="91"/>
    </row>
    <row r="25" spans="1:27" ht="25.5" x14ac:dyDescent="0.25">
      <c r="A25" s="24" t="s">
        <v>1</v>
      </c>
      <c r="B25" s="27" t="s">
        <v>2</v>
      </c>
      <c r="C25" s="28" t="s">
        <v>3</v>
      </c>
      <c r="D25" s="26" t="s">
        <v>2</v>
      </c>
      <c r="E25" s="38"/>
      <c r="F25" s="36" t="s">
        <v>2</v>
      </c>
      <c r="G25" s="37" t="s">
        <v>5</v>
      </c>
      <c r="H25" s="62" t="s">
        <v>2</v>
      </c>
      <c r="I25" s="32"/>
      <c r="J25" s="40" t="s">
        <v>2</v>
      </c>
      <c r="K25" s="41" t="s">
        <v>3</v>
      </c>
      <c r="L25" s="63" t="s">
        <v>2</v>
      </c>
      <c r="M25" s="45" t="s">
        <v>62</v>
      </c>
      <c r="N25" s="40" t="s">
        <v>2</v>
      </c>
      <c r="O25" s="49" t="s">
        <v>5</v>
      </c>
      <c r="P25" s="51" t="s">
        <v>2</v>
      </c>
      <c r="Q25" s="52" t="s">
        <v>3</v>
      </c>
      <c r="R25" s="50" t="s">
        <v>2</v>
      </c>
      <c r="S25" s="56"/>
      <c r="T25" s="51" t="s">
        <v>2</v>
      </c>
      <c r="U25" s="61" t="s">
        <v>5</v>
      </c>
      <c r="V25" s="59" t="s">
        <v>9</v>
      </c>
      <c r="W25" s="5" t="s">
        <v>10</v>
      </c>
      <c r="X25" s="3" t="s">
        <v>11</v>
      </c>
    </row>
    <row r="26" spans="1:27" x14ac:dyDescent="0.25">
      <c r="A26" s="25" t="s">
        <v>24</v>
      </c>
      <c r="B26" s="123" t="s">
        <v>56</v>
      </c>
      <c r="C26" s="82" t="s">
        <v>78</v>
      </c>
      <c r="D26" s="96"/>
      <c r="E26" s="33"/>
      <c r="F26" s="123" t="s">
        <v>59</v>
      </c>
      <c r="G26" s="82" t="s">
        <v>78</v>
      </c>
      <c r="H26" s="96"/>
      <c r="I26" s="33"/>
      <c r="J26" s="117" t="s">
        <v>55</v>
      </c>
      <c r="K26" s="72">
        <v>1</v>
      </c>
      <c r="L26" s="114" t="s">
        <v>63</v>
      </c>
      <c r="M26" s="46">
        <v>1</v>
      </c>
      <c r="N26" s="117" t="s">
        <v>57</v>
      </c>
      <c r="O26" s="42"/>
      <c r="P26" s="120" t="s">
        <v>60</v>
      </c>
      <c r="Q26" s="53"/>
      <c r="R26" s="111"/>
      <c r="S26" s="57"/>
      <c r="T26" s="120" t="s">
        <v>61</v>
      </c>
      <c r="U26" s="53"/>
      <c r="V26" s="60">
        <f t="shared" ref="V26:V28" si="3">SUM(U26,S26,Q26,O26,M26,K26,I26,G26,E26,C26)</f>
        <v>2</v>
      </c>
      <c r="W26" s="6">
        <f>SUM(V26/6)</f>
        <v>0.33333333333333331</v>
      </c>
      <c r="X26" s="1" t="s">
        <v>73</v>
      </c>
    </row>
    <row r="27" spans="1:27" x14ac:dyDescent="0.25">
      <c r="A27" s="25" t="s">
        <v>26</v>
      </c>
      <c r="B27" s="124"/>
      <c r="C27" s="70">
        <v>1</v>
      </c>
      <c r="D27" s="97"/>
      <c r="E27" s="33"/>
      <c r="F27" s="124"/>
      <c r="G27" s="70">
        <v>1</v>
      </c>
      <c r="H27" s="97"/>
      <c r="I27" s="33"/>
      <c r="J27" s="118"/>
      <c r="K27" s="72">
        <v>1</v>
      </c>
      <c r="L27" s="115"/>
      <c r="M27" s="78" t="s">
        <v>65</v>
      </c>
      <c r="N27" s="118"/>
      <c r="O27" s="42"/>
      <c r="P27" s="121"/>
      <c r="Q27" s="53"/>
      <c r="R27" s="112"/>
      <c r="S27" s="57"/>
      <c r="T27" s="121"/>
      <c r="U27" s="53"/>
      <c r="V27" s="60">
        <f t="shared" si="3"/>
        <v>3</v>
      </c>
      <c r="W27" s="6">
        <f t="shared" ref="W27:W35" si="4">SUM(V27/6)</f>
        <v>0.5</v>
      </c>
      <c r="X27" s="1" t="s">
        <v>70</v>
      </c>
    </row>
    <row r="28" spans="1:27" x14ac:dyDescent="0.25">
      <c r="A28" s="25" t="s">
        <v>32</v>
      </c>
      <c r="B28" s="124"/>
      <c r="C28" s="82" t="s">
        <v>78</v>
      </c>
      <c r="D28" s="97"/>
      <c r="E28" s="33"/>
      <c r="F28" s="124"/>
      <c r="G28" s="82" t="s">
        <v>78</v>
      </c>
      <c r="H28" s="97"/>
      <c r="I28" s="33"/>
      <c r="J28" s="118"/>
      <c r="K28" s="72">
        <v>1</v>
      </c>
      <c r="L28" s="115"/>
      <c r="M28" s="46">
        <v>1</v>
      </c>
      <c r="N28" s="118"/>
      <c r="O28" s="42"/>
      <c r="P28" s="121"/>
      <c r="Q28" s="53"/>
      <c r="R28" s="112"/>
      <c r="S28" s="57"/>
      <c r="T28" s="121"/>
      <c r="U28" s="53"/>
      <c r="V28" s="60">
        <f t="shared" si="3"/>
        <v>2</v>
      </c>
      <c r="W28" s="6">
        <f t="shared" si="4"/>
        <v>0.33333333333333331</v>
      </c>
      <c r="X28" s="1" t="s">
        <v>74</v>
      </c>
    </row>
    <row r="29" spans="1:27" x14ac:dyDescent="0.25">
      <c r="A29" s="25" t="s">
        <v>34</v>
      </c>
      <c r="B29" s="124"/>
      <c r="C29" s="70">
        <v>1</v>
      </c>
      <c r="D29" s="97"/>
      <c r="E29" s="34"/>
      <c r="F29" s="124"/>
      <c r="G29" s="70">
        <v>1</v>
      </c>
      <c r="H29" s="97"/>
      <c r="I29" s="33"/>
      <c r="J29" s="118"/>
      <c r="K29" s="72">
        <v>1</v>
      </c>
      <c r="L29" s="115"/>
      <c r="M29" s="46">
        <v>1</v>
      </c>
      <c r="N29" s="118"/>
      <c r="O29" s="42"/>
      <c r="P29" s="121"/>
      <c r="Q29" s="53"/>
      <c r="R29" s="112"/>
      <c r="S29" s="57"/>
      <c r="T29" s="121"/>
      <c r="U29" s="53"/>
      <c r="V29" s="60">
        <f>SUM(U29,S29,Q29,O29,M29,K29,I29,G29,E29)</f>
        <v>3</v>
      </c>
      <c r="W29" s="6">
        <f t="shared" si="4"/>
        <v>0.5</v>
      </c>
      <c r="X29" s="1" t="s">
        <v>75</v>
      </c>
    </row>
    <row r="30" spans="1:27" x14ac:dyDescent="0.25">
      <c r="A30" s="25" t="s">
        <v>37</v>
      </c>
      <c r="B30" s="124"/>
      <c r="C30" s="70">
        <v>1</v>
      </c>
      <c r="D30" s="97"/>
      <c r="E30" s="33"/>
      <c r="F30" s="124"/>
      <c r="G30" s="70">
        <v>1</v>
      </c>
      <c r="H30" s="97"/>
      <c r="I30" s="33"/>
      <c r="J30" s="118"/>
      <c r="K30" s="72">
        <v>1</v>
      </c>
      <c r="L30" s="115"/>
      <c r="M30" s="78" t="s">
        <v>65</v>
      </c>
      <c r="N30" s="118"/>
      <c r="O30" s="42"/>
      <c r="P30" s="121"/>
      <c r="Q30" s="53"/>
      <c r="R30" s="112"/>
      <c r="S30" s="57"/>
      <c r="T30" s="121"/>
      <c r="U30" s="53"/>
      <c r="V30" s="60">
        <f t="shared" ref="V30:V31" si="5">SUM(U30,S30,Q30,O30,M30,K30,I30,G30,E30,C30)</f>
        <v>3</v>
      </c>
      <c r="W30" s="6">
        <f t="shared" si="4"/>
        <v>0.5</v>
      </c>
      <c r="X30" s="1" t="s">
        <v>76</v>
      </c>
    </row>
    <row r="31" spans="1:27" x14ac:dyDescent="0.25">
      <c r="A31" s="25" t="s">
        <v>39</v>
      </c>
      <c r="B31" s="124"/>
      <c r="C31" s="70">
        <v>1</v>
      </c>
      <c r="D31" s="97"/>
      <c r="E31" s="33"/>
      <c r="F31" s="124"/>
      <c r="G31" s="70">
        <v>1</v>
      </c>
      <c r="H31" s="97"/>
      <c r="I31" s="33"/>
      <c r="J31" s="118"/>
      <c r="K31" s="72">
        <v>1</v>
      </c>
      <c r="L31" s="115"/>
      <c r="M31" s="78" t="s">
        <v>65</v>
      </c>
      <c r="N31" s="118"/>
      <c r="O31" s="42"/>
      <c r="P31" s="121"/>
      <c r="Q31" s="53"/>
      <c r="R31" s="112"/>
      <c r="S31" s="57"/>
      <c r="T31" s="121"/>
      <c r="U31" s="53"/>
      <c r="V31" s="60">
        <f t="shared" si="5"/>
        <v>3</v>
      </c>
      <c r="W31" s="6">
        <f t="shared" si="4"/>
        <v>0.5</v>
      </c>
      <c r="X31" s="81" t="s">
        <v>72</v>
      </c>
    </row>
    <row r="32" spans="1:27" x14ac:dyDescent="0.25">
      <c r="A32" s="25" t="s">
        <v>43</v>
      </c>
      <c r="B32" s="124"/>
      <c r="C32" s="70">
        <v>1</v>
      </c>
      <c r="D32" s="97"/>
      <c r="E32" s="34"/>
      <c r="F32" s="124"/>
      <c r="G32" s="70">
        <v>1</v>
      </c>
      <c r="H32" s="97"/>
      <c r="I32" s="34"/>
      <c r="J32" s="118"/>
      <c r="K32" s="83" t="s">
        <v>78</v>
      </c>
      <c r="L32" s="115"/>
      <c r="M32" s="83" t="s">
        <v>78</v>
      </c>
      <c r="N32" s="118"/>
      <c r="O32" s="43"/>
      <c r="P32" s="121"/>
      <c r="Q32" s="54"/>
      <c r="R32" s="112"/>
      <c r="S32" s="58"/>
      <c r="T32" s="121"/>
      <c r="U32" s="54"/>
      <c r="V32" s="60">
        <f>SUM(U32,S32)</f>
        <v>0</v>
      </c>
      <c r="W32" s="6">
        <f t="shared" si="4"/>
        <v>0</v>
      </c>
      <c r="X32" s="1" t="s">
        <v>71</v>
      </c>
    </row>
    <row r="33" spans="1:24" x14ac:dyDescent="0.25">
      <c r="A33" s="25" t="s">
        <v>45</v>
      </c>
      <c r="B33" s="124"/>
      <c r="C33" s="70">
        <v>1</v>
      </c>
      <c r="D33" s="97"/>
      <c r="E33" s="34"/>
      <c r="F33" s="124"/>
      <c r="G33" s="70">
        <v>1</v>
      </c>
      <c r="H33" s="97"/>
      <c r="I33" s="34"/>
      <c r="J33" s="118"/>
      <c r="K33" s="72">
        <v>1</v>
      </c>
      <c r="L33" s="115"/>
      <c r="M33" s="77">
        <v>1</v>
      </c>
      <c r="N33" s="118"/>
      <c r="O33" s="43"/>
      <c r="P33" s="121"/>
      <c r="Q33" s="54"/>
      <c r="R33" s="112"/>
      <c r="S33" s="58"/>
      <c r="T33" s="121"/>
      <c r="U33" s="54"/>
      <c r="V33" s="60">
        <f>SUM(U33,S33)</f>
        <v>0</v>
      </c>
      <c r="W33" s="6">
        <f t="shared" si="4"/>
        <v>0</v>
      </c>
      <c r="X33" s="1" t="s">
        <v>71</v>
      </c>
    </row>
    <row r="34" spans="1:24" x14ac:dyDescent="0.25">
      <c r="A34" s="25" t="s">
        <v>52</v>
      </c>
      <c r="B34" s="124"/>
      <c r="C34" s="82" t="s">
        <v>78</v>
      </c>
      <c r="D34" s="97"/>
      <c r="E34" s="34"/>
      <c r="F34" s="124"/>
      <c r="G34" s="82" t="s">
        <v>78</v>
      </c>
      <c r="H34" s="97"/>
      <c r="I34" s="34"/>
      <c r="J34" s="118"/>
      <c r="K34" s="72">
        <v>1</v>
      </c>
      <c r="L34" s="115"/>
      <c r="M34" s="83" t="s">
        <v>78</v>
      </c>
      <c r="N34" s="118"/>
      <c r="O34" s="43"/>
      <c r="P34" s="121"/>
      <c r="Q34" s="54"/>
      <c r="R34" s="112"/>
      <c r="S34" s="58"/>
      <c r="T34" s="121"/>
      <c r="U34" s="54"/>
      <c r="V34" s="60">
        <f t="shared" ref="V34:V35" si="6">SUM(U34,S34)</f>
        <v>0</v>
      </c>
      <c r="W34" s="6">
        <f t="shared" si="4"/>
        <v>0</v>
      </c>
      <c r="X34" s="1" t="s">
        <v>64</v>
      </c>
    </row>
    <row r="35" spans="1:24" ht="15.75" thickBot="1" x14ac:dyDescent="0.3">
      <c r="A35" s="25" t="s">
        <v>53</v>
      </c>
      <c r="B35" s="125"/>
      <c r="C35" s="71">
        <v>1</v>
      </c>
      <c r="D35" s="98"/>
      <c r="E35" s="34"/>
      <c r="F35" s="125"/>
      <c r="G35" s="71">
        <v>1</v>
      </c>
      <c r="H35" s="98"/>
      <c r="I35" s="34"/>
      <c r="J35" s="119"/>
      <c r="K35" s="73">
        <v>1</v>
      </c>
      <c r="L35" s="116"/>
      <c r="M35" s="77">
        <v>1</v>
      </c>
      <c r="N35" s="119"/>
      <c r="O35" s="44"/>
      <c r="P35" s="122"/>
      <c r="Q35" s="55"/>
      <c r="R35" s="113"/>
      <c r="S35" s="58"/>
      <c r="T35" s="122"/>
      <c r="U35" s="55"/>
      <c r="V35" s="60">
        <f t="shared" si="6"/>
        <v>0</v>
      </c>
      <c r="W35" s="6">
        <f t="shared" si="4"/>
        <v>0</v>
      </c>
      <c r="X35" s="1" t="s">
        <v>64</v>
      </c>
    </row>
    <row r="36" spans="1:24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4" x14ac:dyDescent="0.25">
      <c r="A37" s="11" t="s">
        <v>46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3"/>
      <c r="W37" s="13"/>
    </row>
    <row r="38" spans="1:24" x14ac:dyDescent="0.25">
      <c r="A38" s="12" t="s">
        <v>47</v>
      </c>
      <c r="B38" s="89"/>
      <c r="C38" s="82" t="s">
        <v>78</v>
      </c>
      <c r="D38" s="89"/>
      <c r="E38" s="15"/>
      <c r="F38" s="89"/>
      <c r="G38" s="82" t="s">
        <v>78</v>
      </c>
      <c r="H38" s="89"/>
      <c r="I38" s="15"/>
      <c r="J38" s="85"/>
      <c r="K38" s="83" t="s">
        <v>78</v>
      </c>
      <c r="L38" s="85"/>
      <c r="M38" s="78" t="s">
        <v>65</v>
      </c>
      <c r="N38" s="85"/>
      <c r="O38" s="74"/>
      <c r="P38" s="87"/>
      <c r="Q38" s="76"/>
      <c r="R38" s="87"/>
      <c r="S38" s="76"/>
      <c r="T38" s="87"/>
      <c r="U38" s="76"/>
      <c r="V38" s="60">
        <f t="shared" ref="V38:V39" si="7">SUM(U38,S38)</f>
        <v>0</v>
      </c>
      <c r="W38" s="6">
        <f t="shared" ref="W38:W39" si="8">SUM(V38/6)</f>
        <v>0</v>
      </c>
      <c r="X38" s="9" t="s">
        <v>66</v>
      </c>
    </row>
    <row r="39" spans="1:24" x14ac:dyDescent="0.25">
      <c r="A39" s="12" t="s">
        <v>49</v>
      </c>
      <c r="B39" s="90"/>
      <c r="C39" s="69">
        <v>1</v>
      </c>
      <c r="D39" s="90"/>
      <c r="E39" s="15"/>
      <c r="F39" s="90"/>
      <c r="G39" s="69">
        <v>1</v>
      </c>
      <c r="H39" s="90"/>
      <c r="I39" s="15"/>
      <c r="J39" s="86"/>
      <c r="K39" s="75">
        <v>1</v>
      </c>
      <c r="L39" s="86"/>
      <c r="M39" s="78" t="s">
        <v>65</v>
      </c>
      <c r="N39" s="86"/>
      <c r="O39" s="19"/>
      <c r="P39" s="88"/>
      <c r="Q39" s="76"/>
      <c r="R39" s="88"/>
      <c r="S39" s="76"/>
      <c r="T39" s="88"/>
      <c r="U39" s="76"/>
      <c r="V39" s="60">
        <f t="shared" si="7"/>
        <v>0</v>
      </c>
      <c r="W39" s="6">
        <f t="shared" si="8"/>
        <v>0</v>
      </c>
      <c r="X39" s="9" t="s">
        <v>66</v>
      </c>
    </row>
    <row r="40" spans="1:24" x14ac:dyDescent="0.25">
      <c r="A40" s="7"/>
      <c r="B40" s="8"/>
      <c r="C40" s="8"/>
      <c r="D40" s="8"/>
      <c r="E40" s="4"/>
    </row>
    <row r="41" spans="1:24" x14ac:dyDescent="0.25">
      <c r="A41" s="2" t="s">
        <v>50</v>
      </c>
      <c r="C41" s="1">
        <f>SUM(C26:C35,C38:C39)</f>
        <v>8</v>
      </c>
      <c r="E41" s="1">
        <f>SUM(E26:E35,E38:E39)</f>
        <v>0</v>
      </c>
      <c r="G41" s="1">
        <f>SUM(G26:G35,G38:G39)</f>
        <v>8</v>
      </c>
      <c r="I41" s="1">
        <f>SUM(I26:I35,I38:I39)</f>
        <v>0</v>
      </c>
      <c r="K41" s="1">
        <f>SUM(K26:K35,K38:K39)</f>
        <v>10</v>
      </c>
      <c r="M41" s="1">
        <f>SUM(M26:M35,M38:M39)</f>
        <v>5</v>
      </c>
      <c r="O41" s="1">
        <f>SUM(O26:O35,O38:O39)</f>
        <v>0</v>
      </c>
      <c r="Q41" s="1">
        <f>SUM(Q26:Q35,Q38:Q39)</f>
        <v>0</v>
      </c>
      <c r="S41" s="1">
        <f>SUM(S26:S35,S38:S39)</f>
        <v>0</v>
      </c>
      <c r="U41" s="1">
        <f>SUM(U26:U35,U38:U39)</f>
        <v>0</v>
      </c>
      <c r="V41" s="1">
        <f>SUM(V26:V35,V38:V39)</f>
        <v>16</v>
      </c>
    </row>
    <row r="44" spans="1:24" ht="19.5" thickBot="1" x14ac:dyDescent="0.3">
      <c r="A44" s="91" t="s">
        <v>58</v>
      </c>
      <c r="B44" s="92"/>
      <c r="C44" s="92"/>
      <c r="D44" s="91"/>
      <c r="E44" s="91"/>
      <c r="F44" s="92"/>
      <c r="G44" s="92"/>
      <c r="H44" s="91"/>
      <c r="I44" s="91"/>
      <c r="J44" s="92"/>
      <c r="K44" s="92"/>
      <c r="L44" s="91"/>
      <c r="M44" s="91"/>
      <c r="N44" s="92"/>
      <c r="O44" s="92"/>
      <c r="P44" s="92"/>
      <c r="Q44" s="92"/>
      <c r="R44" s="91"/>
      <c r="S44" s="91"/>
      <c r="T44" s="92"/>
      <c r="U44" s="92"/>
      <c r="V44" s="91"/>
      <c r="W44" s="91"/>
      <c r="X44" s="91"/>
    </row>
    <row r="45" spans="1:24" ht="30" x14ac:dyDescent="0.25">
      <c r="A45" s="24" t="s">
        <v>1</v>
      </c>
      <c r="B45" s="27" t="s">
        <v>2</v>
      </c>
      <c r="C45" s="28" t="s">
        <v>3</v>
      </c>
      <c r="D45" s="26" t="s">
        <v>2</v>
      </c>
      <c r="E45" s="38"/>
      <c r="F45" s="36" t="s">
        <v>2</v>
      </c>
      <c r="G45" s="37" t="s">
        <v>5</v>
      </c>
      <c r="H45" s="35" t="s">
        <v>2</v>
      </c>
      <c r="I45" s="38"/>
      <c r="J45" s="40" t="s">
        <v>2</v>
      </c>
      <c r="K45" s="41" t="s">
        <v>3</v>
      </c>
      <c r="L45" s="23" t="s">
        <v>2</v>
      </c>
      <c r="M45" s="45"/>
      <c r="N45" s="40" t="s">
        <v>2</v>
      </c>
      <c r="O45" s="49" t="s">
        <v>5</v>
      </c>
      <c r="P45" s="51" t="s">
        <v>2</v>
      </c>
      <c r="Q45" s="52" t="s">
        <v>3</v>
      </c>
      <c r="R45" s="50" t="s">
        <v>2</v>
      </c>
      <c r="S45" s="56"/>
      <c r="T45" s="51" t="s">
        <v>2</v>
      </c>
      <c r="U45" s="61" t="s">
        <v>5</v>
      </c>
      <c r="V45" s="59" t="s">
        <v>9</v>
      </c>
      <c r="W45" s="5" t="s">
        <v>10</v>
      </c>
      <c r="X45" s="3" t="s">
        <v>11</v>
      </c>
    </row>
    <row r="46" spans="1:24" x14ac:dyDescent="0.25">
      <c r="A46" s="25" t="s">
        <v>24</v>
      </c>
      <c r="B46" s="93"/>
      <c r="C46" s="29"/>
      <c r="D46" s="96"/>
      <c r="E46" s="33"/>
      <c r="F46" s="93"/>
      <c r="G46" s="29"/>
      <c r="H46" s="96"/>
      <c r="I46" s="33"/>
      <c r="J46" s="99"/>
      <c r="K46" s="42"/>
      <c r="L46" s="102"/>
      <c r="M46" s="46"/>
      <c r="N46" s="105"/>
      <c r="O46" s="42"/>
      <c r="P46" s="108"/>
      <c r="Q46" s="53"/>
      <c r="R46" s="111"/>
      <c r="S46" s="57"/>
      <c r="T46" s="108"/>
      <c r="U46" s="53"/>
      <c r="V46" s="60">
        <f t="shared" ref="V46:V48" si="9">SUM(U46,S46,Q46,O46,M46,K46,I46,G46,E46,C46)</f>
        <v>0</v>
      </c>
      <c r="W46" s="6">
        <f>SUM(V46/6)</f>
        <v>0</v>
      </c>
      <c r="X46" s="1" t="s">
        <v>25</v>
      </c>
    </row>
    <row r="47" spans="1:24" x14ac:dyDescent="0.25">
      <c r="A47" s="25" t="s">
        <v>49</v>
      </c>
      <c r="B47" s="94"/>
      <c r="C47" s="29"/>
      <c r="D47" s="97"/>
      <c r="E47" s="33"/>
      <c r="F47" s="94"/>
      <c r="G47" s="29"/>
      <c r="H47" s="97"/>
      <c r="I47" s="33"/>
      <c r="J47" s="100"/>
      <c r="K47" s="42"/>
      <c r="L47" s="103"/>
      <c r="M47" s="46"/>
      <c r="N47" s="106"/>
      <c r="O47" s="42"/>
      <c r="P47" s="109"/>
      <c r="Q47" s="53"/>
      <c r="R47" s="112"/>
      <c r="S47" s="57"/>
      <c r="T47" s="109"/>
      <c r="U47" s="53"/>
      <c r="V47" s="60">
        <f t="shared" si="9"/>
        <v>0</v>
      </c>
      <c r="W47" s="6">
        <f t="shared" ref="W47:W55" si="10">SUM(V47/6)</f>
        <v>0</v>
      </c>
      <c r="X47" s="1" t="s">
        <v>68</v>
      </c>
    </row>
    <row r="48" spans="1:24" x14ac:dyDescent="0.25">
      <c r="A48" s="25" t="s">
        <v>32</v>
      </c>
      <c r="B48" s="94"/>
      <c r="C48" s="29"/>
      <c r="D48" s="97"/>
      <c r="E48" s="33"/>
      <c r="F48" s="94"/>
      <c r="G48" s="29"/>
      <c r="H48" s="97"/>
      <c r="I48" s="33"/>
      <c r="J48" s="100"/>
      <c r="K48" s="42"/>
      <c r="L48" s="103"/>
      <c r="M48" s="46"/>
      <c r="N48" s="106"/>
      <c r="O48" s="42"/>
      <c r="P48" s="109"/>
      <c r="Q48" s="53"/>
      <c r="R48" s="112"/>
      <c r="S48" s="57"/>
      <c r="T48" s="109"/>
      <c r="U48" s="53"/>
      <c r="V48" s="60">
        <f t="shared" si="9"/>
        <v>0</v>
      </c>
      <c r="W48" s="6">
        <f t="shared" si="10"/>
        <v>0</v>
      </c>
      <c r="X48" s="1" t="s">
        <v>33</v>
      </c>
    </row>
    <row r="49" spans="1:24" x14ac:dyDescent="0.25">
      <c r="A49" s="25" t="s">
        <v>34</v>
      </c>
      <c r="B49" s="94"/>
      <c r="C49" s="30"/>
      <c r="D49" s="97"/>
      <c r="E49" s="34"/>
      <c r="F49" s="94"/>
      <c r="G49" s="29"/>
      <c r="H49" s="97"/>
      <c r="I49" s="33"/>
      <c r="J49" s="100"/>
      <c r="K49" s="42"/>
      <c r="L49" s="103"/>
      <c r="M49" s="46"/>
      <c r="N49" s="106"/>
      <c r="O49" s="42"/>
      <c r="P49" s="109"/>
      <c r="Q49" s="53"/>
      <c r="R49" s="112"/>
      <c r="S49" s="57"/>
      <c r="T49" s="109"/>
      <c r="U49" s="53"/>
      <c r="V49" s="60">
        <f>SUM(U49,S49,Q49,O49,M49,K49,I49,G49,E49)</f>
        <v>0</v>
      </c>
      <c r="W49" s="6">
        <f t="shared" si="10"/>
        <v>0</v>
      </c>
      <c r="X49" s="1" t="s">
        <v>54</v>
      </c>
    </row>
    <row r="50" spans="1:24" x14ac:dyDescent="0.25">
      <c r="A50" s="25" t="s">
        <v>37</v>
      </c>
      <c r="B50" s="94"/>
      <c r="C50" s="29"/>
      <c r="D50" s="97"/>
      <c r="E50" s="33"/>
      <c r="F50" s="94"/>
      <c r="G50" s="29"/>
      <c r="H50" s="97"/>
      <c r="I50" s="33"/>
      <c r="J50" s="100"/>
      <c r="K50" s="42"/>
      <c r="L50" s="103"/>
      <c r="M50" s="46"/>
      <c r="N50" s="106"/>
      <c r="O50" s="42"/>
      <c r="P50" s="109"/>
      <c r="Q50" s="53"/>
      <c r="R50" s="112"/>
      <c r="S50" s="57"/>
      <c r="T50" s="109"/>
      <c r="U50" s="53"/>
      <c r="V50" s="60">
        <f t="shared" ref="V50:V51" si="11">SUM(U50,S50,Q50,O50,M50,K50,I50,G50,E50,C50)</f>
        <v>0</v>
      </c>
      <c r="W50" s="6">
        <f t="shared" si="10"/>
        <v>0</v>
      </c>
      <c r="X50" s="1" t="s">
        <v>38</v>
      </c>
    </row>
    <row r="51" spans="1:24" x14ac:dyDescent="0.25">
      <c r="A51" s="25" t="s">
        <v>39</v>
      </c>
      <c r="B51" s="94"/>
      <c r="C51" s="29"/>
      <c r="D51" s="97"/>
      <c r="E51" s="33"/>
      <c r="F51" s="94"/>
      <c r="G51" s="29"/>
      <c r="H51" s="97"/>
      <c r="I51" s="33"/>
      <c r="J51" s="100"/>
      <c r="K51" s="42"/>
      <c r="L51" s="103"/>
      <c r="M51" s="46"/>
      <c r="N51" s="106"/>
      <c r="O51" s="42"/>
      <c r="P51" s="109"/>
      <c r="Q51" s="53"/>
      <c r="R51" s="112"/>
      <c r="S51" s="57"/>
      <c r="T51" s="109"/>
      <c r="U51" s="53"/>
      <c r="V51" s="60">
        <f t="shared" si="11"/>
        <v>0</v>
      </c>
      <c r="W51" s="6">
        <f t="shared" si="10"/>
        <v>0</v>
      </c>
      <c r="X51" s="14" t="s">
        <v>40</v>
      </c>
    </row>
    <row r="52" spans="1:24" x14ac:dyDescent="0.25">
      <c r="A52" s="25" t="s">
        <v>43</v>
      </c>
      <c r="B52" s="94"/>
      <c r="C52" s="30"/>
      <c r="D52" s="97"/>
      <c r="E52" s="34"/>
      <c r="F52" s="94"/>
      <c r="G52" s="30"/>
      <c r="H52" s="97"/>
      <c r="I52" s="34"/>
      <c r="J52" s="100"/>
      <c r="K52" s="43"/>
      <c r="L52" s="103"/>
      <c r="M52" s="47"/>
      <c r="N52" s="106"/>
      <c r="O52" s="43"/>
      <c r="P52" s="109"/>
      <c r="Q52" s="54"/>
      <c r="R52" s="112"/>
      <c r="S52" s="58"/>
      <c r="T52" s="109"/>
      <c r="U52" s="54"/>
      <c r="V52" s="60">
        <f>SUM(U52,S52)</f>
        <v>0</v>
      </c>
      <c r="W52" s="6">
        <f t="shared" si="10"/>
        <v>0</v>
      </c>
      <c r="X52" s="1" t="s">
        <v>44</v>
      </c>
    </row>
    <row r="53" spans="1:24" x14ac:dyDescent="0.25">
      <c r="A53" s="25" t="s">
        <v>45</v>
      </c>
      <c r="B53" s="94"/>
      <c r="C53" s="30"/>
      <c r="D53" s="97"/>
      <c r="E53" s="34"/>
      <c r="F53" s="94"/>
      <c r="G53" s="30"/>
      <c r="H53" s="97"/>
      <c r="I53" s="34"/>
      <c r="J53" s="100"/>
      <c r="K53" s="43"/>
      <c r="L53" s="103"/>
      <c r="M53" s="47"/>
      <c r="N53" s="106"/>
      <c r="O53" s="43"/>
      <c r="P53" s="109"/>
      <c r="Q53" s="54"/>
      <c r="R53" s="112"/>
      <c r="S53" s="58"/>
      <c r="T53" s="109"/>
      <c r="U53" s="54"/>
      <c r="V53" s="60">
        <f>SUM(U53,S53)</f>
        <v>0</v>
      </c>
      <c r="W53" s="6">
        <f t="shared" si="10"/>
        <v>0</v>
      </c>
      <c r="X53" s="1" t="s">
        <v>44</v>
      </c>
    </row>
    <row r="54" spans="1:24" x14ac:dyDescent="0.25">
      <c r="A54" s="25" t="s">
        <v>52</v>
      </c>
      <c r="B54" s="94"/>
      <c r="C54" s="30"/>
      <c r="D54" s="97"/>
      <c r="E54" s="34"/>
      <c r="F54" s="94"/>
      <c r="G54" s="30"/>
      <c r="H54" s="97"/>
      <c r="I54" s="34"/>
      <c r="J54" s="100"/>
      <c r="K54" s="43"/>
      <c r="L54" s="103"/>
      <c r="M54" s="47"/>
      <c r="N54" s="106"/>
      <c r="O54" s="43"/>
      <c r="P54" s="109"/>
      <c r="Q54" s="54"/>
      <c r="R54" s="112"/>
      <c r="S54" s="58"/>
      <c r="T54" s="109"/>
      <c r="U54" s="54"/>
      <c r="V54" s="60">
        <f>SUM(U54,S54)</f>
        <v>0</v>
      </c>
      <c r="W54" s="6">
        <f t="shared" si="10"/>
        <v>0</v>
      </c>
      <c r="X54" s="1" t="s">
        <v>64</v>
      </c>
    </row>
    <row r="55" spans="1:24" ht="15.75" thickBot="1" x14ac:dyDescent="0.3">
      <c r="A55" s="25" t="s">
        <v>53</v>
      </c>
      <c r="B55" s="95"/>
      <c r="C55" s="31"/>
      <c r="D55" s="98"/>
      <c r="E55" s="34"/>
      <c r="F55" s="95"/>
      <c r="G55" s="31"/>
      <c r="H55" s="98"/>
      <c r="I55" s="34"/>
      <c r="J55" s="101"/>
      <c r="K55" s="44"/>
      <c r="L55" s="104"/>
      <c r="M55" s="47"/>
      <c r="N55" s="107"/>
      <c r="O55" s="44"/>
      <c r="P55" s="110"/>
      <c r="Q55" s="55"/>
      <c r="R55" s="113"/>
      <c r="S55" s="58"/>
      <c r="T55" s="110"/>
      <c r="U55" s="55"/>
      <c r="V55" s="60">
        <f>SUM(U55,S55)</f>
        <v>0</v>
      </c>
      <c r="W55" s="6">
        <f t="shared" si="10"/>
        <v>0</v>
      </c>
      <c r="X55" s="1" t="s">
        <v>64</v>
      </c>
    </row>
    <row r="56" spans="1:24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4" x14ac:dyDescent="0.25">
      <c r="A57" s="11" t="s">
        <v>46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3"/>
      <c r="W57" s="13"/>
    </row>
    <row r="58" spans="1:24" x14ac:dyDescent="0.25">
      <c r="A58" s="12" t="s">
        <v>47</v>
      </c>
      <c r="B58" s="89"/>
      <c r="C58" s="15"/>
      <c r="D58" s="89"/>
      <c r="E58" s="15"/>
      <c r="F58" s="89"/>
      <c r="G58" s="15"/>
      <c r="H58" s="89"/>
      <c r="I58" s="15"/>
      <c r="J58" s="85"/>
      <c r="K58" s="19"/>
      <c r="L58" s="85"/>
      <c r="M58" s="20"/>
      <c r="N58" s="85"/>
      <c r="O58" s="19"/>
      <c r="P58" s="87"/>
      <c r="Q58" s="21"/>
      <c r="R58" s="87"/>
      <c r="S58" s="21"/>
      <c r="T58" s="87"/>
      <c r="U58" s="21"/>
      <c r="V58" s="60">
        <f t="shared" ref="V58:V59" si="12">SUM(U58,S58)</f>
        <v>0</v>
      </c>
      <c r="W58" s="6">
        <f t="shared" ref="W58:W59" si="13">SUM(V58/6)</f>
        <v>0</v>
      </c>
      <c r="X58" s="9" t="s">
        <v>67</v>
      </c>
    </row>
    <row r="59" spans="1:24" x14ac:dyDescent="0.25">
      <c r="A59" s="12"/>
      <c r="B59" s="90"/>
      <c r="C59" s="15"/>
      <c r="D59" s="90"/>
      <c r="E59" s="15"/>
      <c r="F59" s="90"/>
      <c r="G59" s="15"/>
      <c r="H59" s="90"/>
      <c r="I59" s="15"/>
      <c r="J59" s="86"/>
      <c r="K59" s="19"/>
      <c r="L59" s="86"/>
      <c r="M59" s="20"/>
      <c r="N59" s="86"/>
      <c r="O59" s="19"/>
      <c r="P59" s="88"/>
      <c r="Q59" s="21"/>
      <c r="R59" s="88"/>
      <c r="S59" s="21"/>
      <c r="T59" s="88"/>
      <c r="U59" s="21"/>
      <c r="V59" s="60">
        <f t="shared" si="12"/>
        <v>0</v>
      </c>
      <c r="W59" s="6">
        <f t="shared" si="13"/>
        <v>0</v>
      </c>
      <c r="X59" s="9"/>
    </row>
    <row r="60" spans="1:24" x14ac:dyDescent="0.25">
      <c r="A60" s="7"/>
      <c r="B60" s="8"/>
      <c r="C60" s="8"/>
      <c r="D60" s="8"/>
      <c r="E60" s="4"/>
    </row>
    <row r="61" spans="1:24" x14ac:dyDescent="0.25">
      <c r="A61" s="2" t="s">
        <v>50</v>
      </c>
      <c r="C61" s="1">
        <f>SUM(C46:C55,C58:C59)</f>
        <v>0</v>
      </c>
      <c r="E61" s="1">
        <f>SUM(E46:E55,E58:E59)</f>
        <v>0</v>
      </c>
      <c r="G61" s="1">
        <f>SUM(G46:G55,G58:G59)</f>
        <v>0</v>
      </c>
      <c r="I61" s="1">
        <f>SUM(I46:I55,I58:I59)</f>
        <v>0</v>
      </c>
      <c r="K61" s="1">
        <f>SUM(K46:K55,K58:K59)</f>
        <v>0</v>
      </c>
      <c r="M61" s="1">
        <f>SUM(M46:M55,M58:M59)</f>
        <v>0</v>
      </c>
      <c r="O61" s="1">
        <f>SUM(O46:O55,O58:O59)</f>
        <v>0</v>
      </c>
      <c r="Q61" s="1">
        <f>SUM(Q46:Q55,Q58:Q59)</f>
        <v>0</v>
      </c>
      <c r="S61" s="1">
        <f>SUM(S46:S55,S58:S59)</f>
        <v>0</v>
      </c>
      <c r="V61" s="1">
        <f>SUM(V46:V55,V58:V59)</f>
        <v>0</v>
      </c>
    </row>
  </sheetData>
  <mergeCells count="63">
    <mergeCell ref="T3:T15"/>
    <mergeCell ref="A1:X1"/>
    <mergeCell ref="J3:J15"/>
    <mergeCell ref="L3:L15"/>
    <mergeCell ref="N3:N15"/>
    <mergeCell ref="P3:P15"/>
    <mergeCell ref="R3:R15"/>
    <mergeCell ref="B3:B15"/>
    <mergeCell ref="F3:F15"/>
    <mergeCell ref="D3:D15"/>
    <mergeCell ref="H3:H15"/>
    <mergeCell ref="A24:X24"/>
    <mergeCell ref="L18:L19"/>
    <mergeCell ref="N18:N19"/>
    <mergeCell ref="P18:P19"/>
    <mergeCell ref="R18:R19"/>
    <mergeCell ref="T18:T19"/>
    <mergeCell ref="B18:B19"/>
    <mergeCell ref="F18:F19"/>
    <mergeCell ref="D18:D19"/>
    <mergeCell ref="H18:H19"/>
    <mergeCell ref="J18:J19"/>
    <mergeCell ref="B38:B39"/>
    <mergeCell ref="D38:D39"/>
    <mergeCell ref="F38:F39"/>
    <mergeCell ref="H38:H39"/>
    <mergeCell ref="J38:J39"/>
    <mergeCell ref="L38:L39"/>
    <mergeCell ref="N38:N39"/>
    <mergeCell ref="P38:P39"/>
    <mergeCell ref="R38:R39"/>
    <mergeCell ref="T38:T39"/>
    <mergeCell ref="B26:B35"/>
    <mergeCell ref="D26:D35"/>
    <mergeCell ref="F26:F35"/>
    <mergeCell ref="H26:H35"/>
    <mergeCell ref="J26:J35"/>
    <mergeCell ref="L26:L35"/>
    <mergeCell ref="N26:N35"/>
    <mergeCell ref="P26:P35"/>
    <mergeCell ref="R26:R35"/>
    <mergeCell ref="T26:T35"/>
    <mergeCell ref="A44:X44"/>
    <mergeCell ref="B46:B55"/>
    <mergeCell ref="D46:D55"/>
    <mergeCell ref="F46:F55"/>
    <mergeCell ref="H46:H55"/>
    <mergeCell ref="J46:J55"/>
    <mergeCell ref="L46:L55"/>
    <mergeCell ref="N46:N55"/>
    <mergeCell ref="P46:P55"/>
    <mergeCell ref="R46:R55"/>
    <mergeCell ref="T46:T55"/>
    <mergeCell ref="B58:B59"/>
    <mergeCell ref="D58:D59"/>
    <mergeCell ref="F58:F59"/>
    <mergeCell ref="H58:H59"/>
    <mergeCell ref="J58:J59"/>
    <mergeCell ref="L58:L59"/>
    <mergeCell ref="N58:N59"/>
    <mergeCell ref="P58:P59"/>
    <mergeCell ref="R58:R59"/>
    <mergeCell ref="T58:T59"/>
  </mergeCell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321275-83ec-4dd3-ae28-448b941a345c">
      <UserInfo>
        <DisplayName>Governors Members</DisplayName>
        <AccountId>8</AccountId>
        <AccountType/>
      </UserInfo>
    </SharedWithUsers>
    <TaxCatchAll xmlns="99321275-83ec-4dd3-ae28-448b941a345c" xsi:nil="true"/>
    <lcf76f155ced4ddcb4097134ff3c332f xmlns="275775db-a311-4d59-917e-ff5b72dde0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02EE0BBC26F478CA7A0A976B10685" ma:contentTypeVersion="18" ma:contentTypeDescription="Create a new document." ma:contentTypeScope="" ma:versionID="7ff7d86d03e6f7f9a503f6193dc31f5f">
  <xsd:schema xmlns:xsd="http://www.w3.org/2001/XMLSchema" xmlns:xs="http://www.w3.org/2001/XMLSchema" xmlns:p="http://schemas.microsoft.com/office/2006/metadata/properties" xmlns:ns2="99321275-83ec-4dd3-ae28-448b941a345c" xmlns:ns3="275775db-a311-4d59-917e-ff5b72dde0e6" targetNamespace="http://schemas.microsoft.com/office/2006/metadata/properties" ma:root="true" ma:fieldsID="bca7c3d1bbcfa53d4f2a33fa0b4fdcb7" ns2:_="" ns3:_="">
    <xsd:import namespace="99321275-83ec-4dd3-ae28-448b941a345c"/>
    <xsd:import namespace="275775db-a311-4d59-917e-ff5b72dde0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21275-83ec-4dd3-ae28-448b941a34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8c3f21-e97d-4ca6-aa1d-23d09f3e34a3}" ma:internalName="TaxCatchAll" ma:showField="CatchAllData" ma:web="99321275-83ec-4dd3-ae28-448b941a3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775db-a311-4d59-917e-ff5b72dde0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da31f69-0b7d-4300-891a-e4c345249d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88924-5D95-426B-A452-E8D8F72032CD}">
  <ds:schemaRefs>
    <ds:schemaRef ds:uri="http://schemas.microsoft.com/office/2006/metadata/properties"/>
    <ds:schemaRef ds:uri="http://schemas.microsoft.com/office/infopath/2007/PartnerControls"/>
    <ds:schemaRef ds:uri="99321275-83ec-4dd3-ae28-448b941a345c"/>
    <ds:schemaRef ds:uri="275775db-a311-4d59-917e-ff5b72dde0e6"/>
  </ds:schemaRefs>
</ds:datastoreItem>
</file>

<file path=customXml/itemProps2.xml><?xml version="1.0" encoding="utf-8"?>
<ds:datastoreItem xmlns:ds="http://schemas.openxmlformats.org/officeDocument/2006/customXml" ds:itemID="{AA2EE0BE-7EB1-4A03-A424-C0CFE12C72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F7407B-2BD3-4520-AD52-F464755A7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321275-83ec-4dd3-ae28-448b941a345c"/>
    <ds:schemaRef ds:uri="275775db-a311-4d59-917e-ff5b72dde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High Green Primary 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Smales</dc:creator>
  <cp:keywords/>
  <dc:description/>
  <cp:lastModifiedBy>Lorraine Rawlings</cp:lastModifiedBy>
  <cp:revision/>
  <dcterms:created xsi:type="dcterms:W3CDTF">2023-12-06T16:02:25Z</dcterms:created>
  <dcterms:modified xsi:type="dcterms:W3CDTF">2025-03-10T13:55:23Z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0x01010037402EE0BBC26F478CA7A0A976B10685</vt:lpwstr>
  </property>
  <property fmtid="{D5CDD505-2E9C-101B-9397-08002B2CF9AE}" pid="3" name="Order">
    <vt:r8>221400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