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ghgreenprimaryschool-my.sharepoint.com/personal/dsmales_highgreen_sheffield_sch_uk/Documents/Desktop/2324/Governance/Website/"/>
    </mc:Choice>
  </mc:AlternateContent>
  <xr:revisionPtr revIDLastSave="0" documentId="8_{40C254A1-265A-47E3-9308-ECC4C7885DDF}" xr6:coauthVersionLast="47" xr6:coauthVersionMax="47" xr10:uidLastSave="{00000000-0000-0000-0000-000000000000}"/>
  <bookViews>
    <workbookView xWindow="-120" yWindow="-120" windowWidth="29040" windowHeight="15720" xr2:uid="{E6AF01FC-345D-40A3-B925-B9DB9B1EC13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" i="1" l="1"/>
  <c r="S21" i="1"/>
  <c r="Q21" i="1"/>
  <c r="O21" i="1"/>
  <c r="M21" i="1"/>
  <c r="K21" i="1"/>
  <c r="I21" i="1"/>
  <c r="G21" i="1"/>
  <c r="E21" i="1"/>
  <c r="C21" i="1"/>
  <c r="V15" i="1"/>
  <c r="W15" i="1" s="1"/>
  <c r="V14" i="1"/>
  <c r="W14" i="1" s="1"/>
  <c r="W19" i="1"/>
  <c r="W18" i="1"/>
  <c r="V19" i="1"/>
  <c r="V18" i="1"/>
  <c r="V13" i="1" l="1"/>
  <c r="W13" i="1" s="1"/>
  <c r="V10" i="1"/>
  <c r="W10" i="1" s="1"/>
  <c r="V9" i="1"/>
  <c r="W9" i="1" s="1"/>
  <c r="V12" i="1"/>
  <c r="W12" i="1" s="1"/>
  <c r="V11" i="1"/>
  <c r="W11" i="1" s="1"/>
  <c r="V8" i="1"/>
  <c r="W8" i="1" s="1"/>
  <c r="V7" i="1"/>
  <c r="W7" i="1" s="1"/>
  <c r="V6" i="1"/>
  <c r="W6" i="1" s="1"/>
  <c r="V5" i="1"/>
  <c r="W5" i="1" s="1"/>
  <c r="V4" i="1"/>
  <c r="W4" i="1" s="1"/>
  <c r="V3" i="1"/>
  <c r="W3" i="1" s="1"/>
</calcChain>
</file>

<file path=xl/sharedStrings.xml><?xml version="1.0" encoding="utf-8"?>
<sst xmlns="http://schemas.openxmlformats.org/spreadsheetml/2006/main" count="114" uniqueCount="55">
  <si>
    <t>GOVERNOR ATTENDANCE 2023 - 2024</t>
  </si>
  <si>
    <t>GOVERNOR</t>
  </si>
  <si>
    <t>DATE</t>
  </si>
  <si>
    <t xml:space="preserve">STRATEGIC </t>
  </si>
  <si>
    <t>EXTRA-ORDINARY</t>
  </si>
  <si>
    <t>FULL</t>
  </si>
  <si>
    <t>QA Review - Assessment</t>
  </si>
  <si>
    <t>QA Review - Maths</t>
  </si>
  <si>
    <t>QA Review - SEND</t>
  </si>
  <si>
    <t>Total Attendance</t>
  </si>
  <si>
    <t>% Attendance</t>
  </si>
  <si>
    <t>SALLY GREEN</t>
  </si>
  <si>
    <t>12.09.23</t>
  </si>
  <si>
    <t>A</t>
  </si>
  <si>
    <t>22.11.23</t>
  </si>
  <si>
    <t>05.12.23</t>
  </si>
  <si>
    <t>16.01.24</t>
  </si>
  <si>
    <t>30.01.24</t>
  </si>
  <si>
    <t>16.04.24</t>
  </si>
  <si>
    <t>11.06.24</t>
  </si>
  <si>
    <t>16.07.24</t>
  </si>
  <si>
    <t>SONJA SHAW</t>
  </si>
  <si>
    <t>DIANE SMALES</t>
  </si>
  <si>
    <t>EMMA FRIEND</t>
  </si>
  <si>
    <t>SARAH DEAKIN</t>
  </si>
  <si>
    <t>MARGARET MCKIE</t>
  </si>
  <si>
    <t>PAUL JOHNSON</t>
  </si>
  <si>
    <t>x</t>
  </si>
  <si>
    <t>MATTHEW EVANS</t>
  </si>
  <si>
    <t>NICKIE BEAL</t>
  </si>
  <si>
    <t>JULIE ROBERTS</t>
  </si>
  <si>
    <t>MICHELE JONES</t>
  </si>
  <si>
    <t>Total</t>
  </si>
  <si>
    <t>ASSOCIATE MEMBERS</t>
  </si>
  <si>
    <t>KIRSTY SENIOR</t>
  </si>
  <si>
    <t>CARLY HOBBS</t>
  </si>
  <si>
    <t>X</t>
  </si>
  <si>
    <t>05.03.24 (Postponed)</t>
  </si>
  <si>
    <t>27.03.24</t>
  </si>
  <si>
    <t>HT Governor - ongoing</t>
  </si>
  <si>
    <t>Comments</t>
  </si>
  <si>
    <r>
      <t xml:space="preserve">Appointed </t>
    </r>
    <r>
      <rPr>
        <b/>
        <sz val="11"/>
        <color theme="1"/>
        <rFont val="Calibri"/>
        <family val="2"/>
        <scheme val="minor"/>
      </rPr>
      <t>Parent</t>
    </r>
    <r>
      <rPr>
        <sz val="11"/>
        <color theme="1"/>
        <rFont val="Calibri"/>
        <family val="2"/>
        <scheme val="minor"/>
      </rPr>
      <t xml:space="preserve"> Gov  22.11.23 </t>
    </r>
    <r>
      <rPr>
        <b/>
        <i/>
        <sz val="11"/>
        <color theme="1"/>
        <rFont val="Calibri"/>
        <family val="2"/>
        <scheme val="minor"/>
      </rPr>
      <t>(Term of Office Nov 27)</t>
    </r>
  </si>
  <si>
    <r>
      <t xml:space="preserve">Re-appointed </t>
    </r>
    <r>
      <rPr>
        <b/>
        <sz val="11"/>
        <color theme="1"/>
        <rFont val="Calibri"/>
        <family val="2"/>
        <scheme val="minor"/>
      </rPr>
      <t>Co-opted</t>
    </r>
    <r>
      <rPr>
        <sz val="11"/>
        <color theme="1"/>
        <rFont val="Calibri"/>
        <family val="2"/>
        <scheme val="minor"/>
      </rPr>
      <t xml:space="preserve"> 12.07.23 </t>
    </r>
    <r>
      <rPr>
        <b/>
        <i/>
        <sz val="11"/>
        <color theme="1"/>
        <rFont val="Calibri"/>
        <family val="2"/>
        <scheme val="minor"/>
      </rPr>
      <t>(Term of Office July 27)</t>
    </r>
  </si>
  <si>
    <r>
      <t xml:space="preserve">Appointed 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 xml:space="preserve"> Gov  22.11.23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(Term of Office Nov 27)</t>
    </r>
  </si>
  <si>
    <r>
      <t xml:space="preserve">Appointed </t>
    </r>
    <r>
      <rPr>
        <b/>
        <sz val="11"/>
        <color theme="1"/>
        <rFont val="Calibri"/>
        <family val="2"/>
        <scheme val="minor"/>
      </rPr>
      <t xml:space="preserve">Parent </t>
    </r>
    <r>
      <rPr>
        <sz val="11"/>
        <color theme="1"/>
        <rFont val="Calibri"/>
        <family val="2"/>
        <scheme val="minor"/>
      </rPr>
      <t xml:space="preserve">Gov 22.11.23 </t>
    </r>
    <r>
      <rPr>
        <b/>
        <sz val="11"/>
        <color theme="1"/>
        <rFont val="Calibri"/>
        <family val="2"/>
        <scheme val="minor"/>
      </rPr>
      <t>(Term of Office Nov 27)</t>
    </r>
  </si>
  <si>
    <r>
      <t xml:space="preserve">Appointed </t>
    </r>
    <r>
      <rPr>
        <b/>
        <sz val="11"/>
        <color theme="1"/>
        <rFont val="Calibri"/>
        <family val="2"/>
        <scheme val="minor"/>
      </rPr>
      <t>Staff</t>
    </r>
    <r>
      <rPr>
        <sz val="11"/>
        <color theme="1"/>
        <rFont val="Calibri"/>
        <family val="2"/>
        <scheme val="minor"/>
      </rPr>
      <t xml:space="preserve"> Gov 14.12.22 </t>
    </r>
    <r>
      <rPr>
        <b/>
        <i/>
        <sz val="11"/>
        <color theme="1"/>
        <rFont val="Calibri"/>
        <family val="2"/>
        <scheme val="minor"/>
      </rPr>
      <t>(Term of Office Dec 26)</t>
    </r>
  </si>
  <si>
    <r>
      <t xml:space="preserve">Re-appointed </t>
    </r>
    <r>
      <rPr>
        <b/>
        <sz val="11"/>
        <color theme="1"/>
        <rFont val="Calibri"/>
        <family val="2"/>
        <scheme val="minor"/>
      </rPr>
      <t>Staff</t>
    </r>
    <r>
      <rPr>
        <sz val="11"/>
        <color theme="1"/>
        <rFont val="Calibri"/>
        <family val="2"/>
        <scheme val="minor"/>
      </rPr>
      <t xml:space="preserve"> Gov 14.12.22 </t>
    </r>
    <r>
      <rPr>
        <b/>
        <i/>
        <sz val="11"/>
        <color theme="1"/>
        <rFont val="Calibri"/>
        <family val="2"/>
        <scheme val="minor"/>
      </rPr>
      <t>(Term of Office Dec 26)</t>
    </r>
  </si>
  <si>
    <r>
      <t xml:space="preserve">Appointed </t>
    </r>
    <r>
      <rPr>
        <b/>
        <sz val="11"/>
        <color theme="1"/>
        <rFont val="Calibri"/>
        <family val="2"/>
        <scheme val="minor"/>
      </rPr>
      <t>Parent</t>
    </r>
    <r>
      <rPr>
        <sz val="11"/>
        <color theme="1"/>
        <rFont val="Calibri"/>
        <family val="2"/>
        <scheme val="minor"/>
      </rPr>
      <t xml:space="preserve"> Gov 16.04.24 </t>
    </r>
    <r>
      <rPr>
        <b/>
        <i/>
        <sz val="11"/>
        <color theme="1"/>
        <rFont val="Calibri"/>
        <family val="2"/>
        <scheme val="minor"/>
      </rPr>
      <t>(Term of Office April 28)</t>
    </r>
  </si>
  <si>
    <r>
      <t xml:space="preserve">Re-appointed </t>
    </r>
    <r>
      <rPr>
        <b/>
        <sz val="11"/>
        <rFont val="Calibri"/>
        <family val="2"/>
        <scheme val="minor"/>
      </rPr>
      <t>Co-opted</t>
    </r>
    <r>
      <rPr>
        <sz val="11"/>
        <rFont val="Calibri"/>
        <family val="2"/>
        <scheme val="minor"/>
      </rPr>
      <t xml:space="preserve"> 17.07.23 </t>
    </r>
    <r>
      <rPr>
        <b/>
        <i/>
        <sz val="11"/>
        <rFont val="Calibri"/>
        <family val="2"/>
        <scheme val="minor"/>
      </rPr>
      <t>(Term of Office July 27)</t>
    </r>
    <r>
      <rPr>
        <sz val="11"/>
        <rFont val="Calibri"/>
        <family val="2"/>
        <scheme val="minor"/>
      </rPr>
      <t xml:space="preserve"> Resigned 01.04.24</t>
    </r>
  </si>
  <si>
    <r>
      <t xml:space="preserve">Appointed </t>
    </r>
    <r>
      <rPr>
        <b/>
        <sz val="11"/>
        <rFont val="Calibri"/>
        <family val="2"/>
        <scheme val="minor"/>
      </rPr>
      <t>Parent</t>
    </r>
    <r>
      <rPr>
        <sz val="11"/>
        <rFont val="Calibri"/>
        <family val="2"/>
        <scheme val="minor"/>
      </rPr>
      <t xml:space="preserve"> Gov 08.12.20. </t>
    </r>
    <r>
      <rPr>
        <b/>
        <i/>
        <sz val="11"/>
        <rFont val="Calibri"/>
        <family val="2"/>
        <scheme val="minor"/>
      </rPr>
      <t>(Term of Office Dec 24)</t>
    </r>
    <r>
      <rPr>
        <sz val="11"/>
        <rFont val="Calibri"/>
        <family val="2"/>
        <scheme val="minor"/>
      </rPr>
      <t xml:space="preserve"> Resigned 25.02.24</t>
    </r>
  </si>
  <si>
    <r>
      <t xml:space="preserve">Appointed </t>
    </r>
    <r>
      <rPr>
        <b/>
        <sz val="11"/>
        <rFont val="Calibri"/>
        <family val="2"/>
        <scheme val="minor"/>
      </rPr>
      <t>Parent</t>
    </r>
    <r>
      <rPr>
        <sz val="11"/>
        <rFont val="Calibri"/>
        <family val="2"/>
        <scheme val="minor"/>
      </rPr>
      <t xml:space="preserve"> Gov 14.12.22. </t>
    </r>
    <r>
      <rPr>
        <b/>
        <i/>
        <sz val="11"/>
        <rFont val="Calibri"/>
        <family val="2"/>
        <scheme val="minor"/>
      </rPr>
      <t>(Term of Office Dec 26)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Resigned 01.03.24</t>
    </r>
  </si>
  <si>
    <r>
      <t xml:space="preserve">Appointed </t>
    </r>
    <r>
      <rPr>
        <b/>
        <sz val="11"/>
        <rFont val="Calibri"/>
        <family val="2"/>
        <scheme val="minor"/>
      </rPr>
      <t>Co-opted</t>
    </r>
    <r>
      <rPr>
        <sz val="11"/>
        <rFont val="Calibri"/>
        <family val="2"/>
        <scheme val="minor"/>
      </rPr>
      <t xml:space="preserve"> 17.07.23. </t>
    </r>
    <r>
      <rPr>
        <b/>
        <i/>
        <sz val="11"/>
        <rFont val="Calibri"/>
        <family val="2"/>
        <scheme val="minor"/>
      </rPr>
      <t>(Term of Office July 27)</t>
    </r>
    <r>
      <rPr>
        <sz val="11"/>
        <rFont val="Calibri"/>
        <family val="2"/>
        <scheme val="minor"/>
      </rPr>
      <t xml:space="preserve"> Resigned 22.10.23</t>
    </r>
  </si>
  <si>
    <t>Elected Associate Member 05.12.23 + voting rights on Strategic 23/24</t>
  </si>
  <si>
    <t>DAWN ALDRIDGE</t>
  </si>
  <si>
    <t>LUCY HARDING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</si>
</sst>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5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1" xfId="0" applyBorder="1" applyAlignment="1">
      <alignment horizontal="right"/>
    </xf>
    <xf numFmtId="0" fontId="11" fillId="2" borderId="1" xfId="0" applyFont="1" applyFill="1" applyBorder="1"/>
    <xf numFmtId="164" fontId="11" fillId="0" borderId="1" xfId="0" applyNumberFormat="1" applyFont="1" applyBorder="1"/>
    <xf numFmtId="0" fontId="11" fillId="4" borderId="1" xfId="0" applyFont="1" applyFill="1" applyBorder="1"/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0" fillId="0" borderId="8" xfId="0" applyBorder="1"/>
    <xf numFmtId="0" fontId="0" fillId="0" borderId="7" xfId="0" applyBorder="1"/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5C11-D0BD-497F-BB0C-2294D40ADFA3}">
  <sheetPr>
    <pageSetUpPr fitToPage="1"/>
  </sheetPr>
  <dimension ref="A1:AA25"/>
  <sheetViews>
    <sheetView tabSelected="1" workbookViewId="0">
      <selection activeCell="W25" sqref="W25"/>
    </sheetView>
  </sheetViews>
  <sheetFormatPr defaultRowHeight="15" x14ac:dyDescent="0.25"/>
  <cols>
    <col min="1" max="1" width="20.42578125" customWidth="1"/>
    <col min="2" max="2" width="5.7109375" customWidth="1"/>
    <col min="3" max="3" width="10.7109375" customWidth="1"/>
    <col min="4" max="4" width="5.7109375" customWidth="1"/>
    <col min="5" max="5" width="10.7109375" customWidth="1"/>
    <col min="6" max="6" width="5.7109375" customWidth="1"/>
    <col min="7" max="7" width="10.7109375" customWidth="1"/>
    <col min="8" max="8" width="5.7109375" customWidth="1"/>
    <col min="9" max="9" width="10.7109375" customWidth="1"/>
    <col min="10" max="10" width="5.7109375" customWidth="1"/>
    <col min="11" max="11" width="10.7109375" customWidth="1"/>
    <col min="12" max="12" width="5.7109375" customWidth="1"/>
    <col min="13" max="13" width="10.7109375" customWidth="1"/>
    <col min="14" max="14" width="5.7109375" customWidth="1"/>
    <col min="15" max="15" width="10.7109375" customWidth="1"/>
    <col min="16" max="16" width="5.7109375" customWidth="1"/>
    <col min="17" max="17" width="10.7109375" customWidth="1"/>
    <col min="18" max="18" width="5.7109375" customWidth="1"/>
    <col min="19" max="19" width="10.7109375" customWidth="1"/>
    <col min="20" max="20" width="5.7109375" customWidth="1"/>
    <col min="21" max="21" width="10.7109375" customWidth="1"/>
    <col min="24" max="24" width="67" customWidth="1"/>
  </cols>
  <sheetData>
    <row r="1" spans="1:24" ht="18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31.5" customHeight="1" x14ac:dyDescent="0.25">
      <c r="A2" s="1" t="s">
        <v>1</v>
      </c>
      <c r="B2" s="15" t="s">
        <v>2</v>
      </c>
      <c r="C2" s="7" t="s">
        <v>3</v>
      </c>
      <c r="D2" s="16" t="s">
        <v>2</v>
      </c>
      <c r="E2" s="3" t="s">
        <v>4</v>
      </c>
      <c r="F2" s="18" t="s">
        <v>2</v>
      </c>
      <c r="G2" s="6" t="s">
        <v>5</v>
      </c>
      <c r="H2" s="17" t="s">
        <v>2</v>
      </c>
      <c r="I2" s="3" t="s">
        <v>6</v>
      </c>
      <c r="J2" s="15" t="s">
        <v>2</v>
      </c>
      <c r="K2" s="7" t="s">
        <v>3</v>
      </c>
      <c r="L2" s="16" t="s">
        <v>2</v>
      </c>
      <c r="M2" s="1" t="s">
        <v>5</v>
      </c>
      <c r="N2" s="15" t="s">
        <v>2</v>
      </c>
      <c r="O2" s="9" t="s">
        <v>7</v>
      </c>
      <c r="P2" s="16" t="s">
        <v>2</v>
      </c>
      <c r="Q2" s="2" t="s">
        <v>3</v>
      </c>
      <c r="R2" s="15" t="s">
        <v>2</v>
      </c>
      <c r="S2" s="9" t="s">
        <v>8</v>
      </c>
      <c r="T2" s="16" t="s">
        <v>2</v>
      </c>
      <c r="U2" s="1" t="s">
        <v>5</v>
      </c>
      <c r="V2" s="20" t="s">
        <v>9</v>
      </c>
      <c r="W2" s="21" t="s">
        <v>10</v>
      </c>
      <c r="X2" s="16" t="s">
        <v>40</v>
      </c>
    </row>
    <row r="3" spans="1:24" ht="15" customHeight="1" x14ac:dyDescent="0.25">
      <c r="A3" s="24" t="s">
        <v>11</v>
      </c>
      <c r="B3" s="42" t="s">
        <v>12</v>
      </c>
      <c r="C3" s="8" t="s">
        <v>13</v>
      </c>
      <c r="D3" s="38" t="s">
        <v>14</v>
      </c>
      <c r="E3" s="5">
        <v>1</v>
      </c>
      <c r="F3" s="42" t="s">
        <v>15</v>
      </c>
      <c r="G3" s="8">
        <v>1</v>
      </c>
      <c r="H3" s="38" t="s">
        <v>16</v>
      </c>
      <c r="I3" s="5">
        <v>1</v>
      </c>
      <c r="J3" s="42" t="s">
        <v>17</v>
      </c>
      <c r="K3" s="8">
        <v>1</v>
      </c>
      <c r="L3" s="38" t="s">
        <v>38</v>
      </c>
      <c r="M3" s="5">
        <v>1</v>
      </c>
      <c r="N3" s="45" t="s">
        <v>37</v>
      </c>
      <c r="O3" s="8"/>
      <c r="P3" s="38" t="s">
        <v>18</v>
      </c>
      <c r="Q3" s="5" t="s">
        <v>36</v>
      </c>
      <c r="R3" s="42" t="s">
        <v>19</v>
      </c>
      <c r="S3" s="8"/>
      <c r="T3" s="38" t="s">
        <v>20</v>
      </c>
      <c r="U3" s="5"/>
      <c r="V3" s="10">
        <f>SUM(U3,S3,Q3,O3,M3,K3,I3,G3,E3,C3)</f>
        <v>5</v>
      </c>
      <c r="W3" s="22">
        <f>SUM(V3/6)</f>
        <v>0.83333333333333337</v>
      </c>
      <c r="X3" s="29" t="s">
        <v>48</v>
      </c>
    </row>
    <row r="4" spans="1:24" x14ac:dyDescent="0.25">
      <c r="A4" s="16" t="s">
        <v>21</v>
      </c>
      <c r="B4" s="43"/>
      <c r="C4" s="8" t="s">
        <v>13</v>
      </c>
      <c r="D4" s="39"/>
      <c r="E4" s="5" t="s">
        <v>13</v>
      </c>
      <c r="F4" s="43"/>
      <c r="G4" s="8">
        <v>1</v>
      </c>
      <c r="H4" s="39"/>
      <c r="I4" s="5">
        <v>1</v>
      </c>
      <c r="J4" s="43"/>
      <c r="K4" s="8" t="s">
        <v>13</v>
      </c>
      <c r="L4" s="39"/>
      <c r="M4" s="5">
        <v>1</v>
      </c>
      <c r="N4" s="46"/>
      <c r="O4" s="8"/>
      <c r="P4" s="39"/>
      <c r="Q4" s="5" t="s">
        <v>13</v>
      </c>
      <c r="R4" s="43"/>
      <c r="S4" s="8"/>
      <c r="T4" s="39"/>
      <c r="U4" s="5"/>
      <c r="V4" s="10">
        <f t="shared" ref="V4:V13" si="0">SUM(U4,S4,Q4,O4,M4,K4,I4,G4,E4,C4)</f>
        <v>3</v>
      </c>
      <c r="W4" s="22">
        <f>SUM(V4/9)</f>
        <v>0.33333333333333331</v>
      </c>
      <c r="X4" s="4" t="s">
        <v>41</v>
      </c>
    </row>
    <row r="5" spans="1:24" x14ac:dyDescent="0.25">
      <c r="A5" s="16" t="s">
        <v>22</v>
      </c>
      <c r="B5" s="43"/>
      <c r="C5" s="8">
        <v>1</v>
      </c>
      <c r="D5" s="39"/>
      <c r="E5" s="5">
        <v>1</v>
      </c>
      <c r="F5" s="43"/>
      <c r="G5" s="8">
        <v>1</v>
      </c>
      <c r="H5" s="39"/>
      <c r="I5" s="5">
        <v>1</v>
      </c>
      <c r="J5" s="43"/>
      <c r="K5" s="8">
        <v>1</v>
      </c>
      <c r="L5" s="39"/>
      <c r="M5" s="5">
        <v>1</v>
      </c>
      <c r="N5" s="46"/>
      <c r="O5" s="8"/>
      <c r="P5" s="39"/>
      <c r="Q5" s="5">
        <v>1</v>
      </c>
      <c r="R5" s="43"/>
      <c r="S5" s="8"/>
      <c r="T5" s="39"/>
      <c r="U5" s="5"/>
      <c r="V5" s="10">
        <f t="shared" si="0"/>
        <v>7</v>
      </c>
      <c r="W5" s="22">
        <f>SUM(V5/9)</f>
        <v>0.77777777777777779</v>
      </c>
      <c r="X5" s="4" t="s">
        <v>39</v>
      </c>
    </row>
    <row r="6" spans="1:24" x14ac:dyDescent="0.25">
      <c r="A6" s="24" t="s">
        <v>23</v>
      </c>
      <c r="B6" s="43"/>
      <c r="C6" s="8">
        <v>1</v>
      </c>
      <c r="D6" s="39"/>
      <c r="E6" s="5">
        <v>1</v>
      </c>
      <c r="F6" s="43"/>
      <c r="G6" s="8">
        <v>1</v>
      </c>
      <c r="H6" s="39"/>
      <c r="I6" s="5">
        <v>1</v>
      </c>
      <c r="J6" s="43"/>
      <c r="K6" s="8">
        <v>1</v>
      </c>
      <c r="L6" s="39"/>
      <c r="M6" s="5">
        <v>1</v>
      </c>
      <c r="N6" s="46"/>
      <c r="O6" s="8"/>
      <c r="P6" s="39"/>
      <c r="Q6" s="5" t="s">
        <v>36</v>
      </c>
      <c r="R6" s="43"/>
      <c r="S6" s="8"/>
      <c r="T6" s="39"/>
      <c r="U6" s="5"/>
      <c r="V6" s="10">
        <f t="shared" si="0"/>
        <v>6</v>
      </c>
      <c r="W6" s="22">
        <f>SUM(V6/6)</f>
        <v>1</v>
      </c>
      <c r="X6" s="29" t="s">
        <v>49</v>
      </c>
    </row>
    <row r="7" spans="1:24" x14ac:dyDescent="0.25">
      <c r="A7" s="24" t="s">
        <v>24</v>
      </c>
      <c r="B7" s="43"/>
      <c r="C7" s="8">
        <v>1</v>
      </c>
      <c r="D7" s="39"/>
      <c r="E7" s="5">
        <v>1</v>
      </c>
      <c r="F7" s="43"/>
      <c r="G7" s="8">
        <v>1</v>
      </c>
      <c r="H7" s="39"/>
      <c r="I7" s="5">
        <v>1</v>
      </c>
      <c r="J7" s="43"/>
      <c r="K7" s="8" t="s">
        <v>13</v>
      </c>
      <c r="L7" s="39"/>
      <c r="M7" s="5">
        <v>1</v>
      </c>
      <c r="N7" s="46"/>
      <c r="O7" s="8"/>
      <c r="P7" s="39"/>
      <c r="Q7" s="5" t="s">
        <v>36</v>
      </c>
      <c r="R7" s="43"/>
      <c r="S7" s="8"/>
      <c r="T7" s="39"/>
      <c r="U7" s="5"/>
      <c r="V7" s="10">
        <f t="shared" si="0"/>
        <v>5</v>
      </c>
      <c r="W7" s="22">
        <f>SUM(V7/6)</f>
        <v>0.83333333333333337</v>
      </c>
      <c r="X7" s="29" t="s">
        <v>50</v>
      </c>
    </row>
    <row r="8" spans="1:24" x14ac:dyDescent="0.25">
      <c r="A8" s="16" t="s">
        <v>25</v>
      </c>
      <c r="B8" s="43"/>
      <c r="C8" s="8">
        <v>1</v>
      </c>
      <c r="D8" s="39"/>
      <c r="E8" s="5" t="s">
        <v>13</v>
      </c>
      <c r="F8" s="43"/>
      <c r="G8" s="8">
        <v>1</v>
      </c>
      <c r="H8" s="39"/>
      <c r="I8" s="5">
        <v>0</v>
      </c>
      <c r="J8" s="43"/>
      <c r="K8" s="8">
        <v>0</v>
      </c>
      <c r="L8" s="39"/>
      <c r="M8" s="5" t="s">
        <v>13</v>
      </c>
      <c r="N8" s="46"/>
      <c r="O8" s="8"/>
      <c r="P8" s="39"/>
      <c r="Q8" s="5">
        <v>1</v>
      </c>
      <c r="R8" s="43"/>
      <c r="S8" s="8"/>
      <c r="T8" s="39"/>
      <c r="U8" s="5"/>
      <c r="V8" s="10">
        <f t="shared" si="0"/>
        <v>3</v>
      </c>
      <c r="W8" s="22">
        <f>SUM(V8/9)</f>
        <v>0.33333333333333331</v>
      </c>
      <c r="X8" s="4" t="s">
        <v>42</v>
      </c>
    </row>
    <row r="9" spans="1:24" x14ac:dyDescent="0.25">
      <c r="A9" s="16" t="s">
        <v>26</v>
      </c>
      <c r="B9" s="43"/>
      <c r="C9" s="12" t="s">
        <v>27</v>
      </c>
      <c r="D9" s="39"/>
      <c r="E9" s="13" t="s">
        <v>27</v>
      </c>
      <c r="F9" s="43"/>
      <c r="G9" s="8">
        <v>1</v>
      </c>
      <c r="H9" s="39"/>
      <c r="I9" s="5">
        <v>1</v>
      </c>
      <c r="J9" s="43"/>
      <c r="K9" s="8">
        <v>1</v>
      </c>
      <c r="L9" s="39"/>
      <c r="M9" s="5">
        <v>1</v>
      </c>
      <c r="N9" s="46"/>
      <c r="O9" s="8"/>
      <c r="P9" s="39"/>
      <c r="Q9" s="5">
        <v>1</v>
      </c>
      <c r="R9" s="43"/>
      <c r="S9" s="8"/>
      <c r="T9" s="39"/>
      <c r="U9" s="5"/>
      <c r="V9" s="10">
        <f>SUM(U9,S9,Q9,O9,M9,K9,I9,G9,E9)</f>
        <v>5</v>
      </c>
      <c r="W9" s="22">
        <f>SUM(V9/7)</f>
        <v>0.7142857142857143</v>
      </c>
      <c r="X9" s="4" t="s">
        <v>43</v>
      </c>
    </row>
    <row r="10" spans="1:24" ht="15" customHeight="1" x14ac:dyDescent="0.25">
      <c r="A10" s="16" t="s">
        <v>28</v>
      </c>
      <c r="B10" s="43"/>
      <c r="C10" s="12" t="s">
        <v>27</v>
      </c>
      <c r="D10" s="39"/>
      <c r="E10" s="13" t="s">
        <v>27</v>
      </c>
      <c r="F10" s="43"/>
      <c r="G10" s="8">
        <v>1</v>
      </c>
      <c r="H10" s="39"/>
      <c r="I10" s="5">
        <v>0</v>
      </c>
      <c r="J10" s="43"/>
      <c r="K10" s="8" t="s">
        <v>13</v>
      </c>
      <c r="L10" s="39"/>
      <c r="M10" s="5">
        <v>1</v>
      </c>
      <c r="N10" s="46"/>
      <c r="O10" s="8"/>
      <c r="P10" s="39"/>
      <c r="Q10" s="5" t="s">
        <v>13</v>
      </c>
      <c r="R10" s="43"/>
      <c r="S10" s="8"/>
      <c r="T10" s="39"/>
      <c r="U10" s="5"/>
      <c r="V10" s="10">
        <f>SUM(U10,S10,Q10,O10,M10,K10,I10,G10,E10)</f>
        <v>2</v>
      </c>
      <c r="W10" s="22">
        <f>SUM(V10/7)</f>
        <v>0.2857142857142857</v>
      </c>
      <c r="X10" s="4" t="s">
        <v>44</v>
      </c>
    </row>
    <row r="11" spans="1:24" x14ac:dyDescent="0.25">
      <c r="A11" s="16" t="s">
        <v>29</v>
      </c>
      <c r="B11" s="43"/>
      <c r="C11" s="8">
        <v>1</v>
      </c>
      <c r="D11" s="39"/>
      <c r="E11" s="5">
        <v>1</v>
      </c>
      <c r="F11" s="43"/>
      <c r="G11" s="8">
        <v>1</v>
      </c>
      <c r="H11" s="39"/>
      <c r="I11" s="5">
        <v>0</v>
      </c>
      <c r="J11" s="43"/>
      <c r="K11" s="8">
        <v>1</v>
      </c>
      <c r="L11" s="39"/>
      <c r="M11" s="5">
        <v>1</v>
      </c>
      <c r="N11" s="46"/>
      <c r="O11" s="8"/>
      <c r="P11" s="39"/>
      <c r="Q11" s="5" t="s">
        <v>13</v>
      </c>
      <c r="R11" s="43"/>
      <c r="S11" s="8"/>
      <c r="T11" s="39"/>
      <c r="U11" s="5"/>
      <c r="V11" s="10">
        <f t="shared" si="0"/>
        <v>5</v>
      </c>
      <c r="W11" s="22">
        <f>SUM(V11/9)</f>
        <v>0.55555555555555558</v>
      </c>
      <c r="X11" s="4" t="s">
        <v>45</v>
      </c>
    </row>
    <row r="12" spans="1:24" x14ac:dyDescent="0.25">
      <c r="A12" s="16" t="s">
        <v>30</v>
      </c>
      <c r="B12" s="43"/>
      <c r="C12" s="8">
        <v>1</v>
      </c>
      <c r="D12" s="39"/>
      <c r="E12" s="5">
        <v>1</v>
      </c>
      <c r="F12" s="43"/>
      <c r="G12" s="8">
        <v>1</v>
      </c>
      <c r="H12" s="39"/>
      <c r="I12" s="5">
        <v>0</v>
      </c>
      <c r="J12" s="43"/>
      <c r="K12" s="8" t="s">
        <v>13</v>
      </c>
      <c r="L12" s="39"/>
      <c r="M12" s="5">
        <v>1</v>
      </c>
      <c r="N12" s="46"/>
      <c r="O12" s="8"/>
      <c r="P12" s="39"/>
      <c r="Q12" s="5" t="s">
        <v>13</v>
      </c>
      <c r="R12" s="43"/>
      <c r="S12" s="8"/>
      <c r="T12" s="39"/>
      <c r="U12" s="5"/>
      <c r="V12" s="10">
        <f t="shared" si="0"/>
        <v>4</v>
      </c>
      <c r="W12" s="22">
        <f>SUM(V12/9)</f>
        <v>0.44444444444444442</v>
      </c>
      <c r="X12" s="4" t="s">
        <v>46</v>
      </c>
    </row>
    <row r="13" spans="1:24" x14ac:dyDescent="0.25">
      <c r="A13" s="24" t="s">
        <v>31</v>
      </c>
      <c r="B13" s="43"/>
      <c r="C13" s="8">
        <v>1</v>
      </c>
      <c r="D13" s="39"/>
      <c r="E13" s="13" t="s">
        <v>27</v>
      </c>
      <c r="F13" s="43"/>
      <c r="G13" s="12" t="s">
        <v>27</v>
      </c>
      <c r="H13" s="39"/>
      <c r="I13" s="13" t="s">
        <v>27</v>
      </c>
      <c r="J13" s="43"/>
      <c r="K13" s="12" t="s">
        <v>27</v>
      </c>
      <c r="L13" s="39"/>
      <c r="M13" s="13" t="s">
        <v>27</v>
      </c>
      <c r="N13" s="46"/>
      <c r="O13" s="12" t="s">
        <v>27</v>
      </c>
      <c r="P13" s="39"/>
      <c r="Q13" s="13" t="s">
        <v>27</v>
      </c>
      <c r="R13" s="43"/>
      <c r="S13" s="12" t="s">
        <v>27</v>
      </c>
      <c r="T13" s="39"/>
      <c r="U13" s="13" t="s">
        <v>27</v>
      </c>
      <c r="V13" s="27">
        <f t="shared" si="0"/>
        <v>1</v>
      </c>
      <c r="W13" s="28">
        <f>SUM(V13/1)</f>
        <v>1</v>
      </c>
      <c r="X13" s="29" t="s">
        <v>51</v>
      </c>
    </row>
    <row r="14" spans="1:24" x14ac:dyDescent="0.25">
      <c r="A14" s="16" t="s">
        <v>34</v>
      </c>
      <c r="B14" s="43"/>
      <c r="C14" s="12" t="s">
        <v>27</v>
      </c>
      <c r="D14" s="39"/>
      <c r="E14" s="23" t="s">
        <v>27</v>
      </c>
      <c r="F14" s="43"/>
      <c r="G14" s="12" t="s">
        <v>27</v>
      </c>
      <c r="H14" s="39"/>
      <c r="I14" s="23" t="s">
        <v>27</v>
      </c>
      <c r="J14" s="43"/>
      <c r="K14" s="12" t="s">
        <v>27</v>
      </c>
      <c r="L14" s="39"/>
      <c r="M14" s="23" t="s">
        <v>27</v>
      </c>
      <c r="N14" s="46"/>
      <c r="O14" s="12" t="s">
        <v>27</v>
      </c>
      <c r="P14" s="39"/>
      <c r="Q14" s="23" t="s">
        <v>27</v>
      </c>
      <c r="R14" s="43"/>
      <c r="S14" s="12"/>
      <c r="T14" s="39"/>
      <c r="U14" s="13"/>
      <c r="V14" s="10">
        <f>SUM(U14,S14)</f>
        <v>0</v>
      </c>
      <c r="W14" s="22">
        <f>SUM(V14/2)</f>
        <v>0</v>
      </c>
      <c r="X14" s="4" t="s">
        <v>47</v>
      </c>
    </row>
    <row r="15" spans="1:24" x14ac:dyDescent="0.25">
      <c r="A15" s="16" t="s">
        <v>35</v>
      </c>
      <c r="B15" s="44"/>
      <c r="C15" s="12" t="s">
        <v>27</v>
      </c>
      <c r="D15" s="40"/>
      <c r="E15" s="23" t="s">
        <v>27</v>
      </c>
      <c r="F15" s="44"/>
      <c r="G15" s="12" t="s">
        <v>27</v>
      </c>
      <c r="H15" s="40"/>
      <c r="I15" s="23" t="s">
        <v>27</v>
      </c>
      <c r="J15" s="44"/>
      <c r="K15" s="12" t="s">
        <v>27</v>
      </c>
      <c r="L15" s="40"/>
      <c r="M15" s="23" t="s">
        <v>27</v>
      </c>
      <c r="N15" s="47"/>
      <c r="O15" s="12" t="s">
        <v>27</v>
      </c>
      <c r="P15" s="40"/>
      <c r="Q15" s="23" t="s">
        <v>27</v>
      </c>
      <c r="R15" s="44"/>
      <c r="S15" s="12"/>
      <c r="T15" s="40"/>
      <c r="U15" s="13"/>
      <c r="V15" s="10">
        <f>SUM(U15,S15)</f>
        <v>0</v>
      </c>
      <c r="W15" s="22">
        <f>SUM(V15/2)</f>
        <v>0</v>
      </c>
      <c r="X15" s="4" t="s">
        <v>47</v>
      </c>
    </row>
    <row r="17" spans="1:27" x14ac:dyDescent="0.25">
      <c r="A17" s="34" t="s">
        <v>33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7" ht="15" customHeight="1" x14ac:dyDescent="0.25">
      <c r="A18" s="35" t="s">
        <v>53</v>
      </c>
      <c r="B18" s="48"/>
      <c r="C18" s="10">
        <v>1</v>
      </c>
      <c r="D18" s="50"/>
      <c r="E18" s="4">
        <v>1</v>
      </c>
      <c r="F18" s="48"/>
      <c r="G18" s="10">
        <v>1</v>
      </c>
      <c r="H18" s="50"/>
      <c r="I18" s="4">
        <v>0</v>
      </c>
      <c r="J18" s="48"/>
      <c r="K18" s="10">
        <v>0</v>
      </c>
      <c r="L18" s="50"/>
      <c r="M18" s="26" t="s">
        <v>13</v>
      </c>
      <c r="N18" s="48"/>
      <c r="O18" s="10"/>
      <c r="P18" s="50"/>
      <c r="Q18" s="4">
        <v>1</v>
      </c>
      <c r="R18" s="48"/>
      <c r="S18" s="10"/>
      <c r="T18" s="50"/>
      <c r="U18" s="4"/>
      <c r="V18" s="14">
        <f t="shared" ref="V18:V19" si="1">SUM(U18,S18,Q18,O18,M18,K18,I18,G18,E18,C18)</f>
        <v>4</v>
      </c>
      <c r="W18" s="22">
        <f>SUM(V18/9)</f>
        <v>0.44444444444444442</v>
      </c>
      <c r="X18" s="32" t="s">
        <v>52</v>
      </c>
      <c r="Y18" s="33"/>
      <c r="Z18" s="33"/>
      <c r="AA18" s="33"/>
    </row>
    <row r="19" spans="1:27" x14ac:dyDescent="0.25">
      <c r="A19" s="35" t="s">
        <v>54</v>
      </c>
      <c r="B19" s="49"/>
      <c r="C19" s="10">
        <v>1</v>
      </c>
      <c r="D19" s="51"/>
      <c r="E19" s="4">
        <v>1</v>
      </c>
      <c r="F19" s="49"/>
      <c r="G19" s="10">
        <v>1</v>
      </c>
      <c r="H19" s="51"/>
      <c r="I19" s="4">
        <v>1</v>
      </c>
      <c r="J19" s="49"/>
      <c r="K19" s="10">
        <v>1</v>
      </c>
      <c r="L19" s="51"/>
      <c r="M19" s="26" t="s">
        <v>13</v>
      </c>
      <c r="N19" s="49"/>
      <c r="O19" s="10"/>
      <c r="P19" s="51"/>
      <c r="Q19" s="4">
        <v>1</v>
      </c>
      <c r="R19" s="49"/>
      <c r="S19" s="10"/>
      <c r="T19" s="51"/>
      <c r="U19" s="4"/>
      <c r="V19" s="14">
        <f t="shared" si="1"/>
        <v>6</v>
      </c>
      <c r="W19" s="22">
        <f>SUM(V19/9)</f>
        <v>0.66666666666666663</v>
      </c>
      <c r="X19" s="32" t="s">
        <v>52</v>
      </c>
      <c r="Y19" s="33"/>
      <c r="Z19" s="33"/>
      <c r="AA19" s="33"/>
    </row>
    <row r="20" spans="1:27" ht="15" customHeight="1" x14ac:dyDescent="0.25">
      <c r="A20" s="30"/>
      <c r="B20" s="31"/>
      <c r="C20" s="31"/>
      <c r="D20" s="31"/>
      <c r="E20" s="19"/>
    </row>
    <row r="21" spans="1:27" x14ac:dyDescent="0.25">
      <c r="A21" s="11" t="s">
        <v>32</v>
      </c>
      <c r="C21" s="4">
        <f>SUM(C3:C15,C18:C19)</f>
        <v>9</v>
      </c>
      <c r="E21" s="4">
        <f>SUM(E3:E15,E18:E19)</f>
        <v>8</v>
      </c>
      <c r="G21" s="4">
        <f>SUM(G3:G15,G18:G19)</f>
        <v>12</v>
      </c>
      <c r="I21" s="4">
        <f>SUM(I3:I15,I18:I19)</f>
        <v>7</v>
      </c>
      <c r="K21" s="4">
        <f>SUM(K3:K15,K18:K19)</f>
        <v>6</v>
      </c>
      <c r="M21" s="4">
        <f>SUM(M3:M15,M18:M19)</f>
        <v>9</v>
      </c>
      <c r="O21" s="4">
        <f>SUM(O3:O15,O18:O19)</f>
        <v>0</v>
      </c>
      <c r="Q21" s="4">
        <f>SUM(Q3:Q15,Q18:Q19)</f>
        <v>5</v>
      </c>
      <c r="S21" s="4">
        <f>SUM(S3:S15,S18:S19)</f>
        <v>0</v>
      </c>
      <c r="V21" s="4">
        <f>SUM(V3:V15,V18:V19)</f>
        <v>56</v>
      </c>
    </row>
    <row r="25" spans="1:27" ht="18.75" x14ac:dyDescent="0.3">
      <c r="O25" s="25"/>
    </row>
  </sheetData>
  <mergeCells count="21">
    <mergeCell ref="L18:L19"/>
    <mergeCell ref="N18:N19"/>
    <mergeCell ref="P18:P19"/>
    <mergeCell ref="R18:R19"/>
    <mergeCell ref="T18:T19"/>
    <mergeCell ref="B18:B19"/>
    <mergeCell ref="F18:F19"/>
    <mergeCell ref="D18:D19"/>
    <mergeCell ref="H18:H19"/>
    <mergeCell ref="J18:J19"/>
    <mergeCell ref="T3:T15"/>
    <mergeCell ref="A1:X1"/>
    <mergeCell ref="J3:J15"/>
    <mergeCell ref="L3:L15"/>
    <mergeCell ref="N3:N15"/>
    <mergeCell ref="P3:P15"/>
    <mergeCell ref="R3:R15"/>
    <mergeCell ref="B3:B15"/>
    <mergeCell ref="F3:F15"/>
    <mergeCell ref="D3:D15"/>
    <mergeCell ref="H3:H15"/>
  </mergeCells>
  <pageMargins left="0.7" right="0.7" top="0.75" bottom="0.75" header="0.3" footer="0.3"/>
  <pageSetup paperSize="9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02EE0BBC26F478CA7A0A976B10685" ma:contentTypeVersion="18" ma:contentTypeDescription="Create a new document." ma:contentTypeScope="" ma:versionID="7ff7d86d03e6f7f9a503f6193dc31f5f">
  <xsd:schema xmlns:xsd="http://www.w3.org/2001/XMLSchema" xmlns:xs="http://www.w3.org/2001/XMLSchema" xmlns:p="http://schemas.microsoft.com/office/2006/metadata/properties" xmlns:ns2="99321275-83ec-4dd3-ae28-448b941a345c" xmlns:ns3="275775db-a311-4d59-917e-ff5b72dde0e6" targetNamespace="http://schemas.microsoft.com/office/2006/metadata/properties" ma:root="true" ma:fieldsID="bca7c3d1bbcfa53d4f2a33fa0b4fdcb7" ns2:_="" ns3:_="">
    <xsd:import namespace="99321275-83ec-4dd3-ae28-448b941a345c"/>
    <xsd:import namespace="275775db-a311-4d59-917e-ff5b72dde0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21275-83ec-4dd3-ae28-448b941a34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8c3f21-e97d-4ca6-aa1d-23d09f3e34a3}" ma:internalName="TaxCatchAll" ma:showField="CatchAllData" ma:web="99321275-83ec-4dd3-ae28-448b941a3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775db-a311-4d59-917e-ff5b72dd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da31f69-0b7d-4300-891a-e4c345249d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321275-83ec-4dd3-ae28-448b941a345c">
      <UserInfo>
        <DisplayName>Governors Members</DisplayName>
        <AccountId>8</AccountId>
        <AccountType/>
      </UserInfo>
    </SharedWithUsers>
    <TaxCatchAll xmlns="99321275-83ec-4dd3-ae28-448b941a345c" xsi:nil="true"/>
    <lcf76f155ced4ddcb4097134ff3c332f xmlns="275775db-a311-4d59-917e-ff5b72dde0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F7407B-2BD3-4520-AD52-F464755A7659}"/>
</file>

<file path=customXml/itemProps2.xml><?xml version="1.0" encoding="utf-8"?>
<ds:datastoreItem xmlns:ds="http://schemas.openxmlformats.org/officeDocument/2006/customXml" ds:itemID="{AA2EE0BE-7EB1-4A03-A424-C0CFE12C72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B88924-5D95-426B-A452-E8D8F72032C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3197f254-fbeb-4af4-bb7b-69577b490ab8"/>
    <ds:schemaRef ds:uri="http://schemas.microsoft.com/office/2006/metadata/properties"/>
    <ds:schemaRef ds:uri="http://purl.org/dc/terms/"/>
    <ds:schemaRef ds:uri="http://www.w3.org/XML/1998/namespace"/>
    <ds:schemaRef ds:uri="e29bfd7b-3249-4ddb-a311-57e07707a75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High Green Primary 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Smales</dc:creator>
  <cp:keywords/>
  <dc:description/>
  <cp:lastModifiedBy>Diane Smales</cp:lastModifiedBy>
  <cp:revision/>
  <dcterms:created xsi:type="dcterms:W3CDTF">2023-12-06T16:02:25Z</dcterms:created>
  <dcterms:modified xsi:type="dcterms:W3CDTF">2024-05-08T07:40:28Z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0x01010037402EE0BBC26F478CA7A0A976B10685</vt:lpwstr>
  </property>
  <property fmtid="{D5CDD505-2E9C-101B-9397-08002B2CF9AE}" pid="3" name="Order">
    <vt:r8>221400</vt:r8>
  </property>
  <property fmtid="{D5CDD505-2E9C-101B-9397-08002B2CF9AE}" pid="4" name="xd_ProgID">
    <vt:lpwstr/>
  </property>
  <property fmtid="{D5CDD505-2E9C-101B-9397-08002B2CF9AE}" pid="5" name="MediaServiceImageTags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