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9"/>
  <workbookPr/>
  <mc:AlternateContent xmlns:mc="http://schemas.openxmlformats.org/markup-compatibility/2006">
    <mc:Choice Requires="x15">
      <x15ac:absPath xmlns:x15ac="http://schemas.microsoft.com/office/spreadsheetml/2010/11/ac" url="https://d.docs.live.net/cd8c4f6bb8eabdc0/Attachments/"/>
    </mc:Choice>
  </mc:AlternateContent>
  <xr:revisionPtr revIDLastSave="0" documentId="8_{1BF7874F-C029-BA41-8C49-905696E2249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3-24 " sheetId="3" r:id="rId1"/>
    <sheet name="2022-23" sheetId="2" r:id="rId2"/>
    <sheet name="2021-22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2" l="1"/>
  <c r="P28" i="2"/>
  <c r="P29" i="3"/>
  <c r="P28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C35" i="1"/>
  <c r="P30" i="2"/>
  <c r="P30" i="3"/>
  <c r="G30" i="3"/>
  <c r="I30" i="3"/>
  <c r="L30" i="3"/>
  <c r="M30" i="3"/>
  <c r="N30" i="3"/>
  <c r="C30" i="3"/>
  <c r="D30" i="3"/>
  <c r="E30" i="3"/>
  <c r="F30" i="3"/>
  <c r="O30" i="3"/>
  <c r="K30" i="3"/>
  <c r="J30" i="3"/>
  <c r="H30" i="3"/>
  <c r="I30" i="2"/>
  <c r="O30" i="2"/>
  <c r="D30" i="2"/>
  <c r="K30" i="2"/>
  <c r="M30" i="2"/>
  <c r="E30" i="2"/>
  <c r="F30" i="2"/>
  <c r="G30" i="2"/>
  <c r="J30" i="2"/>
  <c r="L30" i="2"/>
  <c r="N30" i="2"/>
  <c r="C30" i="2"/>
  <c r="H30" i="2"/>
  <c r="N36" i="1"/>
  <c r="N35" i="1"/>
  <c r="M36" i="1"/>
  <c r="M35" i="1"/>
  <c r="L36" i="1"/>
  <c r="L35" i="1"/>
  <c r="J35" i="1"/>
  <c r="J36" i="1"/>
  <c r="K36" i="1"/>
  <c r="K35" i="1"/>
  <c r="P36" i="1"/>
  <c r="P35" i="1"/>
  <c r="G36" i="1"/>
  <c r="G35" i="1"/>
  <c r="O36" i="1"/>
  <c r="O35" i="1"/>
  <c r="I36" i="1"/>
  <c r="I35" i="1"/>
  <c r="H36" i="1"/>
  <c r="H35" i="1"/>
  <c r="F36" i="1"/>
  <c r="F35" i="1"/>
  <c r="E36" i="1"/>
  <c r="E35" i="1"/>
  <c r="D36" i="1"/>
  <c r="D35" i="1"/>
  <c r="C36" i="1"/>
  <c r="M37" i="1"/>
  <c r="F37" i="1"/>
  <c r="G37" i="1"/>
  <c r="N37" i="1"/>
  <c r="E37" i="1"/>
  <c r="O37" i="1"/>
  <c r="H37" i="1"/>
  <c r="C37" i="1"/>
  <c r="P37" i="1"/>
  <c r="L37" i="1"/>
  <c r="D37" i="1"/>
  <c r="I37" i="1"/>
  <c r="J37" i="1"/>
  <c r="K37" i="1"/>
</calcChain>
</file>

<file path=xl/sharedStrings.xml><?xml version="1.0" encoding="utf-8"?>
<sst xmlns="http://schemas.openxmlformats.org/spreadsheetml/2006/main" count="275" uniqueCount="43">
  <si>
    <t>ST PETER'S CATHOLIC PRIMARY SCHOOL</t>
  </si>
  <si>
    <t xml:space="preserve">Mr I Gili-Ross </t>
  </si>
  <si>
    <t>Mrs A Heyes</t>
  </si>
  <si>
    <t>Fr D Burns</t>
  </si>
  <si>
    <t>Mr J Moss</t>
  </si>
  <si>
    <t>Mrs J Cowser</t>
  </si>
  <si>
    <t>Mr K Rothwell</t>
  </si>
  <si>
    <t>Mrs A Acton</t>
  </si>
  <si>
    <t>Meeting</t>
  </si>
  <si>
    <t>Date</t>
  </si>
  <si>
    <t>Governing Body</t>
  </si>
  <si>
    <t>Standards &amp; Effectiveness</t>
  </si>
  <si>
    <t>Resources</t>
  </si>
  <si>
    <t>Meetings held</t>
  </si>
  <si>
    <t>Meetings Attended</t>
  </si>
  <si>
    <t>Attendance Record</t>
  </si>
  <si>
    <t xml:space="preserve">Health &amp; Safety </t>
  </si>
  <si>
    <t xml:space="preserve">Admissions </t>
  </si>
  <si>
    <t>Y</t>
  </si>
  <si>
    <t>N</t>
  </si>
  <si>
    <t>Mrs S Strachan</t>
  </si>
  <si>
    <t>Headteacher Appraisal</t>
  </si>
  <si>
    <t>Mrs P Elston</t>
  </si>
  <si>
    <t>Mr G Oatridge</t>
  </si>
  <si>
    <t>Vacancy</t>
  </si>
  <si>
    <t>Mr D Duignan</t>
  </si>
  <si>
    <t>Mrs S Alfrey</t>
  </si>
  <si>
    <t>Mr P Wilson</t>
  </si>
  <si>
    <t>Mrs C Gili-Ross</t>
  </si>
  <si>
    <t>MEETING SCHEDULE OF ATTENDANCE 2023 - 24</t>
  </si>
  <si>
    <t>Mrs S Alfrey (Observer)</t>
  </si>
  <si>
    <t>Mrs A-M Bushell</t>
  </si>
  <si>
    <t>Mrs A Croft (new 2023)</t>
  </si>
  <si>
    <t>Mrs H Green</t>
  </si>
  <si>
    <t>Mrs C Hewitt</t>
  </si>
  <si>
    <t>Meeting schedule of attendance 2022 - 23</t>
  </si>
  <si>
    <t>O</t>
  </si>
  <si>
    <t>Apols</t>
  </si>
  <si>
    <t>y</t>
  </si>
  <si>
    <t>Meeting schedule of attendance 2023 - 24</t>
  </si>
  <si>
    <t>Spring - tbc</t>
  </si>
  <si>
    <t>Summer - tbc</t>
  </si>
  <si>
    <t xml:space="preserve">Ms R Rothney (Bursar)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</si>
</sst>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theme="6" tint="-0.249977111117893"/>
      <name val="Lucida Handwriting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</font>
    <font>
      <b/>
      <sz val="11"/>
      <color theme="6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textRotation="62" wrapText="1"/>
    </xf>
    <xf numFmtId="0" fontId="0" fillId="0" borderId="2" xfId="0" applyBorder="1" applyAlignment="1">
      <alignment horizontal="center" textRotation="63"/>
    </xf>
    <xf numFmtId="0" fontId="0" fillId="0" borderId="3" xfId="0" applyBorder="1" applyAlignment="1">
      <alignment horizontal="center" textRotation="63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4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4" fillId="3" borderId="2" xfId="0" applyFont="1" applyFill="1" applyBorder="1"/>
    <xf numFmtId="0" fontId="14" fillId="3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2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2" xfId="0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4" borderId="3" xfId="0" applyFill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2" borderId="4" xfId="2" applyBorder="1"/>
    <xf numFmtId="0" fontId="2" fillId="2" borderId="5" xfId="2" applyBorder="1"/>
    <xf numFmtId="0" fontId="11" fillId="4" borderId="2" xfId="0" applyFont="1" applyFill="1" applyBorder="1" applyAlignment="1">
      <alignment horizontal="center"/>
    </xf>
    <xf numFmtId="9" fontId="0" fillId="0" borderId="2" xfId="1" applyFont="1" applyBorder="1"/>
    <xf numFmtId="9" fontId="0" fillId="0" borderId="3" xfId="1" applyFont="1" applyBorder="1"/>
    <xf numFmtId="0" fontId="0" fillId="0" borderId="0" xfId="0" applyAlignment="1">
      <alignment horizontal="center" indent="1"/>
    </xf>
    <xf numFmtId="0" fontId="16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textRotation="62" wrapText="1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0" fillId="7" borderId="0" xfId="0" applyFill="1"/>
    <xf numFmtId="0" fontId="16" fillId="0" borderId="2" xfId="0" applyFont="1" applyBorder="1" applyAlignment="1">
      <alignment horizontal="center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34926</xdr:rowOff>
    </xdr:from>
    <xdr:to>
      <xdr:col>0</xdr:col>
      <xdr:colOff>1397000</xdr:colOff>
      <xdr:row>0</xdr:row>
      <xdr:rowOff>895201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958D3-6D18-48C6-8DA8-FCFABB13C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926"/>
          <a:ext cx="1320800" cy="86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34926</xdr:rowOff>
    </xdr:from>
    <xdr:to>
      <xdr:col>0</xdr:col>
      <xdr:colOff>1397000</xdr:colOff>
      <xdr:row>0</xdr:row>
      <xdr:rowOff>895201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02E151-B652-4CD6-A775-6F3C126B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49276"/>
          <a:ext cx="1320800" cy="860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28576</xdr:rowOff>
    </xdr:from>
    <xdr:to>
      <xdr:col>0</xdr:col>
      <xdr:colOff>1419225</xdr:colOff>
      <xdr:row>5</xdr:row>
      <xdr:rowOff>885676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90626"/>
          <a:ext cx="1323975" cy="85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E44B-C290-4B76-9678-61FDDB6AFC6D}">
  <dimension ref="A1:V33"/>
  <sheetViews>
    <sheetView tabSelected="1" workbookViewId="0">
      <pane ySplit="1" topLeftCell="A2" activePane="bottomLeft" state="frozen"/>
      <selection pane="bottomLeft" activeCell="P1" sqref="P1"/>
    </sheetView>
  </sheetViews>
  <sheetFormatPr defaultRowHeight="15" x14ac:dyDescent="0.2"/>
  <cols>
    <col min="1" max="1" width="25.01953125" customWidth="1"/>
    <col min="2" max="2" width="10.76171875" bestFit="1" customWidth="1"/>
  </cols>
  <sheetData>
    <row r="1" spans="1:22" ht="106.5" x14ac:dyDescent="0.2">
      <c r="A1" s="14"/>
      <c r="B1" s="63" t="s">
        <v>39</v>
      </c>
      <c r="C1" s="14" t="s">
        <v>28</v>
      </c>
      <c r="D1" s="14" t="s">
        <v>5</v>
      </c>
      <c r="E1" s="15" t="s">
        <v>4</v>
      </c>
      <c r="F1" s="15" t="s">
        <v>7</v>
      </c>
      <c r="G1" s="15" t="s">
        <v>31</v>
      </c>
      <c r="H1" s="15" t="s">
        <v>32</v>
      </c>
      <c r="I1" s="15" t="s">
        <v>25</v>
      </c>
      <c r="J1" s="15" t="s">
        <v>33</v>
      </c>
      <c r="K1" s="15" t="s">
        <v>34</v>
      </c>
      <c r="L1" s="15" t="s">
        <v>23</v>
      </c>
      <c r="M1" s="15" t="s">
        <v>6</v>
      </c>
      <c r="N1" s="16" t="s">
        <v>20</v>
      </c>
      <c r="O1" s="15" t="s">
        <v>30</v>
      </c>
      <c r="P1" s="15" t="s">
        <v>42</v>
      </c>
    </row>
    <row r="2" spans="1:22" x14ac:dyDescent="0.2">
      <c r="A2" s="17" t="s">
        <v>8</v>
      </c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1"/>
      <c r="O2" s="23"/>
      <c r="P2" s="23"/>
      <c r="U2" s="66"/>
      <c r="V2" s="66"/>
    </row>
    <row r="3" spans="1:22" x14ac:dyDescent="0.2">
      <c r="A3" s="27"/>
      <c r="B3" s="28"/>
      <c r="C3" s="28"/>
      <c r="D3" s="28"/>
      <c r="E3" s="28"/>
      <c r="F3" s="29"/>
      <c r="G3" s="29"/>
      <c r="H3" s="29"/>
      <c r="I3" s="29"/>
      <c r="J3" s="29"/>
      <c r="K3" s="30"/>
      <c r="L3" s="30"/>
      <c r="M3" s="30"/>
      <c r="N3" s="31"/>
      <c r="O3" s="33"/>
      <c r="P3" s="33"/>
      <c r="U3" s="66"/>
      <c r="V3" s="66"/>
    </row>
    <row r="4" spans="1:22" x14ac:dyDescent="0.2">
      <c r="A4" s="22" t="s">
        <v>10</v>
      </c>
      <c r="B4" s="24">
        <v>45251</v>
      </c>
      <c r="C4" s="20" t="s">
        <v>18</v>
      </c>
      <c r="D4" s="20" t="s">
        <v>18</v>
      </c>
      <c r="E4" s="20" t="s">
        <v>37</v>
      </c>
      <c r="F4" s="20" t="s">
        <v>37</v>
      </c>
      <c r="G4" s="57" t="s">
        <v>18</v>
      </c>
      <c r="H4" s="20" t="s">
        <v>36</v>
      </c>
      <c r="I4" s="20" t="s">
        <v>18</v>
      </c>
      <c r="J4" s="20" t="s">
        <v>18</v>
      </c>
      <c r="K4" s="57" t="s">
        <v>18</v>
      </c>
      <c r="L4" s="20" t="s">
        <v>18</v>
      </c>
      <c r="M4" s="20" t="s">
        <v>18</v>
      </c>
      <c r="N4" s="58" t="s">
        <v>18</v>
      </c>
      <c r="O4" s="58" t="s">
        <v>18</v>
      </c>
      <c r="P4" s="58"/>
      <c r="U4" s="66"/>
      <c r="V4" s="66"/>
    </row>
    <row r="5" spans="1:22" x14ac:dyDescent="0.2">
      <c r="A5" s="22"/>
      <c r="B5" s="24">
        <v>45356</v>
      </c>
      <c r="C5" s="20"/>
      <c r="D5" s="20"/>
      <c r="E5" s="20"/>
      <c r="F5" s="20"/>
      <c r="G5" s="20"/>
      <c r="H5" s="60"/>
      <c r="I5" s="20"/>
      <c r="J5" s="57"/>
      <c r="K5" s="20"/>
      <c r="L5" s="20"/>
      <c r="M5" s="20"/>
      <c r="N5" s="58"/>
      <c r="O5" s="21"/>
      <c r="P5" s="58"/>
      <c r="U5" s="66"/>
      <c r="V5" s="66"/>
    </row>
    <row r="6" spans="1:22" x14ac:dyDescent="0.2">
      <c r="A6" s="22"/>
      <c r="B6" s="24">
        <v>45461</v>
      </c>
      <c r="C6" s="20"/>
      <c r="D6" s="20"/>
      <c r="E6" s="20"/>
      <c r="F6" s="20"/>
      <c r="G6" s="20"/>
      <c r="H6" s="60"/>
      <c r="I6" s="20"/>
      <c r="J6" s="57"/>
      <c r="K6" s="20"/>
      <c r="L6" s="20"/>
      <c r="M6" s="20"/>
      <c r="N6" s="58"/>
      <c r="O6" s="21"/>
      <c r="P6" s="58"/>
      <c r="U6" s="66"/>
      <c r="V6" s="66"/>
    </row>
    <row r="7" spans="1:22" x14ac:dyDescent="0.2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0"/>
      <c r="M7" s="30"/>
      <c r="N7" s="31"/>
      <c r="O7" s="33"/>
      <c r="P7" s="33"/>
      <c r="U7" s="66"/>
      <c r="V7" s="66"/>
    </row>
    <row r="8" spans="1:22" x14ac:dyDescent="0.2">
      <c r="A8" s="22" t="s">
        <v>11</v>
      </c>
      <c r="B8" s="24">
        <v>45211</v>
      </c>
      <c r="C8" s="20" t="s">
        <v>18</v>
      </c>
      <c r="D8" s="20" t="s">
        <v>18</v>
      </c>
      <c r="E8" s="20" t="s">
        <v>18</v>
      </c>
      <c r="F8" s="20"/>
      <c r="G8" s="20" t="s">
        <v>18</v>
      </c>
      <c r="H8" s="55"/>
      <c r="I8" s="55"/>
      <c r="J8" s="57" t="s">
        <v>18</v>
      </c>
      <c r="K8" s="57" t="s">
        <v>18</v>
      </c>
      <c r="L8" s="55"/>
      <c r="M8" s="55"/>
      <c r="N8" s="21" t="s">
        <v>18</v>
      </c>
      <c r="O8" s="21" t="s">
        <v>37</v>
      </c>
      <c r="P8" s="58"/>
      <c r="U8" s="66"/>
      <c r="V8" s="66"/>
    </row>
    <row r="9" spans="1:22" x14ac:dyDescent="0.2">
      <c r="A9" s="22"/>
      <c r="B9" s="24">
        <v>45337</v>
      </c>
      <c r="C9" s="20"/>
      <c r="D9" s="20"/>
      <c r="E9" s="20"/>
      <c r="F9" s="20"/>
      <c r="G9" s="20"/>
      <c r="H9" s="55"/>
      <c r="I9" s="55"/>
      <c r="J9" s="57"/>
      <c r="K9" s="20"/>
      <c r="L9" s="55"/>
      <c r="M9" s="55"/>
      <c r="N9" s="21"/>
      <c r="O9" s="21"/>
      <c r="P9" s="66"/>
      <c r="U9" s="66"/>
      <c r="V9" s="66"/>
    </row>
    <row r="10" spans="1:22" x14ac:dyDescent="0.2">
      <c r="A10" s="22"/>
      <c r="B10" s="24">
        <v>45421</v>
      </c>
      <c r="C10" s="20"/>
      <c r="D10" s="20"/>
      <c r="E10" s="20"/>
      <c r="F10" s="20"/>
      <c r="G10" s="20"/>
      <c r="H10" s="54"/>
      <c r="I10" s="54"/>
      <c r="J10" s="20"/>
      <c r="K10" s="20"/>
      <c r="L10" s="54"/>
      <c r="M10" s="54"/>
      <c r="N10" s="21"/>
      <c r="O10" s="21"/>
      <c r="P10" s="58"/>
      <c r="U10" s="66"/>
      <c r="V10" s="66"/>
    </row>
    <row r="11" spans="1:22" x14ac:dyDescent="0.2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30"/>
      <c r="L11" s="30"/>
      <c r="M11" s="30"/>
      <c r="N11" s="31"/>
      <c r="O11" s="35"/>
      <c r="P11" s="35"/>
      <c r="U11" s="66"/>
      <c r="V11" s="66"/>
    </row>
    <row r="12" spans="1:22" x14ac:dyDescent="0.2">
      <c r="A12" s="22" t="s">
        <v>12</v>
      </c>
      <c r="B12" s="24">
        <v>45204</v>
      </c>
      <c r="C12" s="20" t="s">
        <v>18</v>
      </c>
      <c r="D12" s="20" t="s">
        <v>37</v>
      </c>
      <c r="E12" s="55"/>
      <c r="F12" s="55"/>
      <c r="G12" s="55"/>
      <c r="H12" s="55"/>
      <c r="I12" s="20" t="s">
        <v>18</v>
      </c>
      <c r="J12" s="57" t="s">
        <v>18</v>
      </c>
      <c r="K12" s="55"/>
      <c r="L12" s="20" t="s">
        <v>18</v>
      </c>
      <c r="M12" s="55"/>
      <c r="N12" s="56"/>
      <c r="O12" s="21" t="s">
        <v>18</v>
      </c>
      <c r="P12" s="21"/>
      <c r="U12" s="66"/>
      <c r="V12" s="66"/>
    </row>
    <row r="13" spans="1:22" x14ac:dyDescent="0.2">
      <c r="A13" s="22"/>
      <c r="B13" s="24">
        <v>45330</v>
      </c>
      <c r="C13" s="20"/>
      <c r="D13" s="20"/>
      <c r="E13" s="55"/>
      <c r="F13" s="55"/>
      <c r="G13" s="55"/>
      <c r="H13" s="55"/>
      <c r="I13" s="20"/>
      <c r="J13" s="57"/>
      <c r="K13" s="55"/>
      <c r="L13" s="20"/>
      <c r="M13" s="55"/>
      <c r="N13" s="56"/>
      <c r="O13" s="21"/>
      <c r="P13" s="21"/>
    </row>
    <row r="14" spans="1:22" x14ac:dyDescent="0.2">
      <c r="A14" s="22"/>
      <c r="B14" s="24">
        <v>45414</v>
      </c>
      <c r="C14" s="20"/>
      <c r="D14" s="20"/>
      <c r="E14" s="55"/>
      <c r="F14" s="55"/>
      <c r="G14" s="55"/>
      <c r="H14" s="55"/>
      <c r="I14" s="20"/>
      <c r="J14" s="57"/>
      <c r="K14" s="55"/>
      <c r="L14" s="20"/>
      <c r="M14" s="55"/>
      <c r="N14" s="56"/>
      <c r="O14" s="21"/>
      <c r="P14" s="21"/>
    </row>
    <row r="15" spans="1:22" x14ac:dyDescent="0.2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  <c r="N15" s="31"/>
      <c r="O15" s="35"/>
      <c r="P15" s="35"/>
    </row>
    <row r="16" spans="1:22" x14ac:dyDescent="0.2">
      <c r="A16" s="41" t="s">
        <v>16</v>
      </c>
      <c r="B16" s="43">
        <v>45257</v>
      </c>
      <c r="C16" s="67" t="s">
        <v>18</v>
      </c>
      <c r="D16" s="54"/>
      <c r="E16" s="61"/>
      <c r="F16" s="54"/>
      <c r="G16" s="55"/>
      <c r="H16" s="54"/>
      <c r="I16" s="59" t="s">
        <v>18</v>
      </c>
      <c r="J16" s="54"/>
      <c r="K16" s="54"/>
      <c r="L16" s="54"/>
      <c r="M16" s="54"/>
      <c r="N16" s="54"/>
      <c r="O16" s="54"/>
      <c r="P16" s="59" t="s">
        <v>18</v>
      </c>
    </row>
    <row r="17" spans="1:16" x14ac:dyDescent="0.2">
      <c r="A17" s="40"/>
      <c r="B17" s="43" t="s">
        <v>40</v>
      </c>
      <c r="C17" s="45"/>
      <c r="D17" s="60"/>
      <c r="E17" s="64"/>
      <c r="F17" s="60"/>
      <c r="G17" s="57"/>
      <c r="H17" s="60"/>
      <c r="I17" s="60"/>
      <c r="J17" s="60"/>
      <c r="K17" s="60"/>
      <c r="L17" s="60"/>
      <c r="M17" s="60"/>
      <c r="N17" s="60"/>
      <c r="O17" s="60"/>
      <c r="P17" s="60"/>
    </row>
    <row r="18" spans="1:16" x14ac:dyDescent="0.2">
      <c r="A18" s="40"/>
      <c r="B18" s="43" t="s">
        <v>41</v>
      </c>
      <c r="C18" s="45"/>
      <c r="D18" s="60"/>
      <c r="E18" s="60"/>
      <c r="F18" s="60"/>
      <c r="G18" s="57"/>
      <c r="H18" s="60"/>
      <c r="I18" s="60"/>
      <c r="J18" s="60"/>
      <c r="K18" s="60"/>
      <c r="L18" s="60"/>
      <c r="M18" s="60"/>
      <c r="N18" s="60"/>
      <c r="O18" s="60"/>
      <c r="P18" s="60"/>
    </row>
    <row r="19" spans="1:16" x14ac:dyDescent="0.2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30"/>
      <c r="L19" s="30"/>
      <c r="M19" s="30"/>
      <c r="N19" s="31"/>
      <c r="O19" s="35"/>
      <c r="P19" s="35"/>
    </row>
    <row r="20" spans="1:16" x14ac:dyDescent="0.2">
      <c r="A20" s="41" t="s">
        <v>21</v>
      </c>
      <c r="B20" s="44">
        <v>45231</v>
      </c>
      <c r="C20" s="20" t="s">
        <v>18</v>
      </c>
      <c r="D20" s="20" t="s">
        <v>18</v>
      </c>
      <c r="E20" s="20" t="s">
        <v>18</v>
      </c>
      <c r="F20" s="55"/>
      <c r="G20" s="55"/>
      <c r="H20" s="55"/>
      <c r="I20" s="55"/>
      <c r="J20" s="55"/>
      <c r="K20" s="55"/>
      <c r="L20" s="20" t="s">
        <v>18</v>
      </c>
      <c r="M20" s="55"/>
      <c r="N20" s="56"/>
      <c r="O20" s="56"/>
      <c r="P20" s="56"/>
    </row>
    <row r="21" spans="1:16" x14ac:dyDescent="0.2">
      <c r="A21" s="40"/>
      <c r="B21" s="44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58"/>
      <c r="O21" s="58"/>
      <c r="P21" s="58"/>
    </row>
    <row r="22" spans="1:16" x14ac:dyDescent="0.2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  <c r="N22" s="31"/>
      <c r="O22" s="35"/>
      <c r="P22" s="35"/>
    </row>
    <row r="23" spans="1:16" x14ac:dyDescent="0.2">
      <c r="A23" s="41" t="s">
        <v>17</v>
      </c>
      <c r="B23" s="44"/>
      <c r="C23" s="64"/>
      <c r="D23" s="64"/>
      <c r="E23" s="61"/>
      <c r="F23" s="61"/>
      <c r="G23" s="64"/>
      <c r="H23" s="61"/>
      <c r="I23" s="61"/>
      <c r="J23" s="61"/>
      <c r="K23" s="61"/>
      <c r="L23" s="61"/>
      <c r="M23" s="61"/>
      <c r="N23" s="62"/>
      <c r="O23" s="62"/>
      <c r="P23" s="62"/>
    </row>
    <row r="24" spans="1:16" x14ac:dyDescent="0.2">
      <c r="A24" s="40"/>
      <c r="B24" s="44"/>
      <c r="C24" s="64"/>
      <c r="D24" s="64"/>
      <c r="E24" s="57"/>
      <c r="F24" s="57"/>
      <c r="G24" s="64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">
      <c r="A25" s="40"/>
      <c r="B25" s="4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</row>
    <row r="26" spans="1:16" x14ac:dyDescent="0.2">
      <c r="A26" s="27"/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1"/>
      <c r="O26" s="35"/>
      <c r="P26" s="35"/>
    </row>
    <row r="27" spans="1:16" ht="15.75" thickBo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8"/>
      <c r="P27" s="38"/>
    </row>
    <row r="28" spans="1:16" ht="15.75" thickTop="1" x14ac:dyDescent="0.2">
      <c r="A28" s="22" t="s">
        <v>13</v>
      </c>
      <c r="B28" s="20"/>
      <c r="C28" s="20">
        <f t="shared" ref="C28:P28" si="0">COUNTIF(C4:C26,"*")</f>
        <v>5</v>
      </c>
      <c r="D28" s="20">
        <f t="shared" si="0"/>
        <v>4</v>
      </c>
      <c r="E28" s="20">
        <f t="shared" si="0"/>
        <v>3</v>
      </c>
      <c r="F28" s="20">
        <f t="shared" si="0"/>
        <v>1</v>
      </c>
      <c r="G28" s="20">
        <f t="shared" si="0"/>
        <v>2</v>
      </c>
      <c r="H28" s="20">
        <f t="shared" si="0"/>
        <v>1</v>
      </c>
      <c r="I28" s="20">
        <f t="shared" si="0"/>
        <v>3</v>
      </c>
      <c r="J28" s="20">
        <f t="shared" si="0"/>
        <v>3</v>
      </c>
      <c r="K28" s="20">
        <f t="shared" si="0"/>
        <v>2</v>
      </c>
      <c r="L28" s="20">
        <f t="shared" si="0"/>
        <v>3</v>
      </c>
      <c r="M28" s="20">
        <f t="shared" si="0"/>
        <v>1</v>
      </c>
      <c r="N28" s="21">
        <f t="shared" si="0"/>
        <v>2</v>
      </c>
      <c r="O28" s="23">
        <f t="shared" si="0"/>
        <v>3</v>
      </c>
      <c r="P28" s="23">
        <f t="shared" si="0"/>
        <v>1</v>
      </c>
    </row>
    <row r="29" spans="1:16" x14ac:dyDescent="0.2">
      <c r="A29" s="22" t="s">
        <v>14</v>
      </c>
      <c r="B29" s="20"/>
      <c r="C29" s="20">
        <f t="shared" ref="C29:P29" si="1">COUNTIF(C4:C26,"Y")</f>
        <v>5</v>
      </c>
      <c r="D29" s="20">
        <f t="shared" si="1"/>
        <v>3</v>
      </c>
      <c r="E29" s="20">
        <f t="shared" si="1"/>
        <v>2</v>
      </c>
      <c r="F29" s="20">
        <f t="shared" si="1"/>
        <v>0</v>
      </c>
      <c r="G29" s="20">
        <f t="shared" si="1"/>
        <v>2</v>
      </c>
      <c r="H29" s="20">
        <f t="shared" si="1"/>
        <v>0</v>
      </c>
      <c r="I29" s="20">
        <f t="shared" si="1"/>
        <v>3</v>
      </c>
      <c r="J29" s="20">
        <f t="shared" si="1"/>
        <v>3</v>
      </c>
      <c r="K29" s="20">
        <f t="shared" si="1"/>
        <v>2</v>
      </c>
      <c r="L29" s="20">
        <f t="shared" si="1"/>
        <v>3</v>
      </c>
      <c r="M29" s="20">
        <f t="shared" si="1"/>
        <v>1</v>
      </c>
      <c r="N29" s="21">
        <f t="shared" si="1"/>
        <v>2</v>
      </c>
      <c r="O29" s="23">
        <f t="shared" si="1"/>
        <v>2</v>
      </c>
      <c r="P29" s="23">
        <f t="shared" si="1"/>
        <v>1</v>
      </c>
    </row>
    <row r="30" spans="1:16" x14ac:dyDescent="0.2">
      <c r="A30" s="22" t="s">
        <v>15</v>
      </c>
      <c r="B30" s="20"/>
      <c r="C30" s="25">
        <f>C29/C28</f>
        <v>1</v>
      </c>
      <c r="D30" s="25">
        <f t="shared" ref="D30:N30" si="2">D29/D28</f>
        <v>0.75</v>
      </c>
      <c r="E30" s="25">
        <f t="shared" si="2"/>
        <v>0.66666666666666663</v>
      </c>
      <c r="F30" s="25">
        <f t="shared" si="2"/>
        <v>0</v>
      </c>
      <c r="G30" s="25">
        <f t="shared" si="2"/>
        <v>1</v>
      </c>
      <c r="H30" s="25">
        <f t="shared" si="2"/>
        <v>0</v>
      </c>
      <c r="I30" s="25">
        <f t="shared" si="2"/>
        <v>1</v>
      </c>
      <c r="J30" s="25">
        <f t="shared" si="2"/>
        <v>1</v>
      </c>
      <c r="K30" s="25">
        <f t="shared" si="2"/>
        <v>1</v>
      </c>
      <c r="L30" s="25">
        <f t="shared" si="2"/>
        <v>1</v>
      </c>
      <c r="M30" s="25">
        <f t="shared" si="2"/>
        <v>1</v>
      </c>
      <c r="N30" s="26">
        <f t="shared" si="2"/>
        <v>1</v>
      </c>
      <c r="O30" s="51">
        <f>O29/O28</f>
        <v>0.66666666666666663</v>
      </c>
      <c r="P30" s="51">
        <f>P29/P28</f>
        <v>1</v>
      </c>
    </row>
    <row r="31" spans="1:16" x14ac:dyDescent="0.2">
      <c r="B31" s="10"/>
    </row>
    <row r="32" spans="1:16" x14ac:dyDescent="0.2">
      <c r="B32" s="10"/>
    </row>
    <row r="33" spans="2:2" x14ac:dyDescent="0.2">
      <c r="B33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1CFD-01CB-44A2-A404-9EEF5397FEAE}">
  <dimension ref="A1:V33"/>
  <sheetViews>
    <sheetView workbookViewId="0">
      <pane ySplit="1" topLeftCell="A5" activePane="bottomLeft" state="frozen"/>
      <selection pane="bottomLeft" activeCell="P12" sqref="P12:P14"/>
    </sheetView>
  </sheetViews>
  <sheetFormatPr defaultRowHeight="15" x14ac:dyDescent="0.2"/>
  <cols>
    <col min="1" max="1" width="25.01953125" customWidth="1"/>
    <col min="2" max="2" width="10.76171875" bestFit="1" customWidth="1"/>
  </cols>
  <sheetData>
    <row r="1" spans="1:22" ht="105.75" x14ac:dyDescent="0.2">
      <c r="A1" s="14"/>
      <c r="B1" s="63" t="s">
        <v>35</v>
      </c>
      <c r="C1" s="14" t="s">
        <v>28</v>
      </c>
      <c r="D1" s="14" t="s">
        <v>5</v>
      </c>
      <c r="E1" s="15" t="s">
        <v>4</v>
      </c>
      <c r="F1" s="15" t="s">
        <v>7</v>
      </c>
      <c r="G1" s="15" t="s">
        <v>31</v>
      </c>
      <c r="H1" s="15" t="s">
        <v>32</v>
      </c>
      <c r="I1" s="15" t="s">
        <v>25</v>
      </c>
      <c r="J1" s="15" t="s">
        <v>33</v>
      </c>
      <c r="K1" s="15" t="s">
        <v>34</v>
      </c>
      <c r="L1" s="15" t="s">
        <v>23</v>
      </c>
      <c r="M1" s="15" t="s">
        <v>6</v>
      </c>
      <c r="N1" s="16" t="s">
        <v>20</v>
      </c>
      <c r="O1" s="15" t="s">
        <v>30</v>
      </c>
      <c r="P1" s="15" t="s">
        <v>42</v>
      </c>
    </row>
    <row r="2" spans="1:22" x14ac:dyDescent="0.2">
      <c r="A2" s="17" t="s">
        <v>8</v>
      </c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1"/>
      <c r="O2" s="23"/>
      <c r="P2" s="23"/>
      <c r="U2" s="66"/>
      <c r="V2" s="66"/>
    </row>
    <row r="3" spans="1:22" x14ac:dyDescent="0.2">
      <c r="A3" s="27"/>
      <c r="B3" s="28"/>
      <c r="C3" s="28"/>
      <c r="D3" s="28"/>
      <c r="E3" s="28"/>
      <c r="F3" s="29"/>
      <c r="G3" s="29"/>
      <c r="H3" s="29"/>
      <c r="I3" s="29"/>
      <c r="J3" s="29"/>
      <c r="K3" s="30"/>
      <c r="L3" s="30"/>
      <c r="M3" s="30"/>
      <c r="N3" s="31"/>
      <c r="O3" s="33"/>
      <c r="P3" s="33"/>
      <c r="U3" s="66"/>
      <c r="V3" s="66"/>
    </row>
    <row r="4" spans="1:22" x14ac:dyDescent="0.2">
      <c r="A4" s="22" t="s">
        <v>10</v>
      </c>
      <c r="B4" s="24">
        <v>44882</v>
      </c>
      <c r="C4" s="20" t="s">
        <v>18</v>
      </c>
      <c r="D4" s="20" t="s">
        <v>18</v>
      </c>
      <c r="E4" s="20" t="s">
        <v>37</v>
      </c>
      <c r="F4" s="20" t="s">
        <v>18</v>
      </c>
      <c r="G4" s="57" t="s">
        <v>18</v>
      </c>
      <c r="H4" s="54"/>
      <c r="I4" s="20" t="s">
        <v>18</v>
      </c>
      <c r="J4" s="54"/>
      <c r="K4" s="57" t="s">
        <v>36</v>
      </c>
      <c r="L4" s="20" t="s">
        <v>18</v>
      </c>
      <c r="M4" s="20" t="s">
        <v>18</v>
      </c>
      <c r="N4" s="58" t="s">
        <v>18</v>
      </c>
      <c r="O4" s="54"/>
      <c r="P4" s="60"/>
      <c r="U4" s="66"/>
      <c r="V4" s="66"/>
    </row>
    <row r="5" spans="1:22" x14ac:dyDescent="0.2">
      <c r="A5" s="22"/>
      <c r="B5" s="24">
        <v>44992</v>
      </c>
      <c r="C5" s="20" t="s">
        <v>18</v>
      </c>
      <c r="D5" s="20" t="s">
        <v>18</v>
      </c>
      <c r="E5" s="20" t="s">
        <v>18</v>
      </c>
      <c r="F5" s="20" t="s">
        <v>18</v>
      </c>
      <c r="G5" s="20" t="s">
        <v>18</v>
      </c>
      <c r="H5" s="54"/>
      <c r="I5" s="20" t="s">
        <v>18</v>
      </c>
      <c r="J5" s="57" t="s">
        <v>18</v>
      </c>
      <c r="K5" s="20" t="s">
        <v>36</v>
      </c>
      <c r="L5" s="20" t="s">
        <v>37</v>
      </c>
      <c r="M5" s="20" t="s">
        <v>18</v>
      </c>
      <c r="N5" s="58" t="s">
        <v>18</v>
      </c>
      <c r="O5" s="21" t="s">
        <v>18</v>
      </c>
      <c r="P5" s="58"/>
      <c r="U5" s="66"/>
      <c r="V5" s="66"/>
    </row>
    <row r="6" spans="1:22" x14ac:dyDescent="0.2">
      <c r="A6" s="22"/>
      <c r="B6" s="24">
        <v>45099</v>
      </c>
      <c r="C6" s="20" t="s">
        <v>18</v>
      </c>
      <c r="D6" s="20" t="s">
        <v>18</v>
      </c>
      <c r="E6" s="20" t="s">
        <v>18</v>
      </c>
      <c r="F6" s="20" t="s">
        <v>18</v>
      </c>
      <c r="G6" s="20" t="s">
        <v>18</v>
      </c>
      <c r="H6" s="54"/>
      <c r="I6" s="20" t="s">
        <v>18</v>
      </c>
      <c r="J6" s="57" t="s">
        <v>18</v>
      </c>
      <c r="K6" s="20" t="s">
        <v>18</v>
      </c>
      <c r="L6" s="20" t="s">
        <v>18</v>
      </c>
      <c r="M6" s="20" t="s">
        <v>18</v>
      </c>
      <c r="N6" s="58" t="s">
        <v>18</v>
      </c>
      <c r="O6" s="21" t="s">
        <v>18</v>
      </c>
      <c r="P6" s="58"/>
      <c r="U6" s="66"/>
      <c r="V6" s="66"/>
    </row>
    <row r="7" spans="1:22" x14ac:dyDescent="0.2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0"/>
      <c r="M7" s="30"/>
      <c r="N7" s="31"/>
      <c r="O7" s="33"/>
      <c r="P7" s="33"/>
      <c r="U7" s="66"/>
      <c r="V7" s="66"/>
    </row>
    <row r="8" spans="1:22" x14ac:dyDescent="0.2">
      <c r="A8" s="22" t="s">
        <v>11</v>
      </c>
      <c r="B8" s="24">
        <v>44866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  <c r="H8" s="55"/>
      <c r="I8" s="55"/>
      <c r="J8" s="55"/>
      <c r="K8" s="55"/>
      <c r="L8" s="55"/>
      <c r="M8" s="55"/>
      <c r="N8" s="21" t="s">
        <v>18</v>
      </c>
      <c r="O8" s="21" t="s">
        <v>36</v>
      </c>
      <c r="P8" s="21"/>
      <c r="U8" s="66"/>
      <c r="V8" s="66"/>
    </row>
    <row r="9" spans="1:22" x14ac:dyDescent="0.2">
      <c r="A9" s="22"/>
      <c r="B9" s="24">
        <v>44959</v>
      </c>
      <c r="C9" s="20" t="s">
        <v>18</v>
      </c>
      <c r="D9" s="20" t="s">
        <v>18</v>
      </c>
      <c r="E9" s="20" t="s">
        <v>37</v>
      </c>
      <c r="F9" s="20" t="s">
        <v>18</v>
      </c>
      <c r="G9" s="20" t="s">
        <v>18</v>
      </c>
      <c r="H9" s="55"/>
      <c r="I9" s="55"/>
      <c r="J9" s="55"/>
      <c r="K9" s="20" t="s">
        <v>36</v>
      </c>
      <c r="L9" s="55"/>
      <c r="M9" s="55"/>
      <c r="N9" s="21" t="s">
        <v>18</v>
      </c>
      <c r="O9" s="21" t="s">
        <v>36</v>
      </c>
      <c r="P9" s="21"/>
      <c r="U9" s="66"/>
      <c r="V9" s="66"/>
    </row>
    <row r="10" spans="1:22" x14ac:dyDescent="0.2">
      <c r="A10" s="22"/>
      <c r="B10" s="24">
        <v>45092</v>
      </c>
      <c r="C10" s="20" t="s">
        <v>18</v>
      </c>
      <c r="D10" s="20" t="s">
        <v>18</v>
      </c>
      <c r="E10" s="20" t="s">
        <v>18</v>
      </c>
      <c r="F10" s="20" t="s">
        <v>37</v>
      </c>
      <c r="G10" s="20" t="s">
        <v>18</v>
      </c>
      <c r="H10" s="54"/>
      <c r="I10" s="54"/>
      <c r="J10" s="20" t="s">
        <v>18</v>
      </c>
      <c r="K10" s="20" t="s">
        <v>18</v>
      </c>
      <c r="L10" s="54"/>
      <c r="M10" s="54"/>
      <c r="N10" s="21" t="s">
        <v>18</v>
      </c>
      <c r="O10" s="21" t="s">
        <v>37</v>
      </c>
      <c r="P10" s="21"/>
      <c r="U10" s="66"/>
      <c r="V10" s="66"/>
    </row>
    <row r="11" spans="1:22" x14ac:dyDescent="0.2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30"/>
      <c r="L11" s="30"/>
      <c r="M11" s="30"/>
      <c r="N11" s="31"/>
      <c r="O11" s="35"/>
      <c r="P11" s="35"/>
      <c r="U11" s="66"/>
      <c r="V11" s="66"/>
    </row>
    <row r="12" spans="1:22" x14ac:dyDescent="0.2">
      <c r="A12" s="22" t="s">
        <v>12</v>
      </c>
      <c r="B12" s="24">
        <v>44873</v>
      </c>
      <c r="C12" s="20" t="s">
        <v>18</v>
      </c>
      <c r="D12" s="20" t="s">
        <v>18</v>
      </c>
      <c r="E12" s="55"/>
      <c r="F12" s="55"/>
      <c r="G12" s="55"/>
      <c r="H12" s="55"/>
      <c r="I12" s="20" t="s">
        <v>18</v>
      </c>
      <c r="J12" s="55"/>
      <c r="K12" s="55"/>
      <c r="L12" s="20" t="s">
        <v>18</v>
      </c>
      <c r="M12" s="20" t="s">
        <v>37</v>
      </c>
      <c r="N12" s="56"/>
      <c r="O12" s="21" t="s">
        <v>18</v>
      </c>
      <c r="P12" s="21"/>
      <c r="U12" s="66"/>
      <c r="V12" s="66"/>
    </row>
    <row r="13" spans="1:22" x14ac:dyDescent="0.2">
      <c r="A13" s="22"/>
      <c r="B13" s="24">
        <v>44966</v>
      </c>
      <c r="C13" s="20" t="s">
        <v>18</v>
      </c>
      <c r="D13" s="20" t="s">
        <v>18</v>
      </c>
      <c r="E13" s="55"/>
      <c r="F13" s="55"/>
      <c r="G13" s="55"/>
      <c r="H13" s="55"/>
      <c r="I13" s="20" t="s">
        <v>18</v>
      </c>
      <c r="J13" s="55"/>
      <c r="K13" s="55"/>
      <c r="L13" s="20" t="s">
        <v>18</v>
      </c>
      <c r="M13" s="20" t="s">
        <v>37</v>
      </c>
      <c r="N13" s="56"/>
      <c r="O13" s="21" t="s">
        <v>18</v>
      </c>
      <c r="P13" s="21"/>
    </row>
    <row r="14" spans="1:22" x14ac:dyDescent="0.2">
      <c r="A14" s="22"/>
      <c r="B14" s="24">
        <v>45057</v>
      </c>
      <c r="C14" s="20" t="s">
        <v>18</v>
      </c>
      <c r="D14" s="20" t="s">
        <v>18</v>
      </c>
      <c r="E14" s="55"/>
      <c r="F14" s="55"/>
      <c r="G14" s="55"/>
      <c r="H14" s="55"/>
      <c r="I14" s="20" t="s">
        <v>18</v>
      </c>
      <c r="J14" s="55"/>
      <c r="K14" s="55"/>
      <c r="L14" s="20" t="s">
        <v>37</v>
      </c>
      <c r="M14" s="55"/>
      <c r="N14" s="56"/>
      <c r="O14" s="21" t="s">
        <v>37</v>
      </c>
      <c r="P14" s="21"/>
    </row>
    <row r="15" spans="1:22" x14ac:dyDescent="0.2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  <c r="N15" s="31"/>
      <c r="O15" s="35"/>
      <c r="P15" s="35"/>
    </row>
    <row r="16" spans="1:22" x14ac:dyDescent="0.2">
      <c r="A16" s="41" t="s">
        <v>16</v>
      </c>
      <c r="B16" s="43">
        <v>44833</v>
      </c>
      <c r="C16" s="45"/>
      <c r="D16" s="60"/>
      <c r="E16" s="64"/>
      <c r="F16" s="60"/>
      <c r="G16" s="57"/>
      <c r="H16" s="60"/>
      <c r="I16" s="60"/>
      <c r="J16" s="60"/>
      <c r="K16" s="60"/>
      <c r="L16" s="60"/>
      <c r="M16" s="60"/>
      <c r="N16" s="60"/>
      <c r="O16" s="60"/>
      <c r="P16" s="60"/>
    </row>
    <row r="17" spans="1:16" x14ac:dyDescent="0.2">
      <c r="A17" s="40"/>
      <c r="B17" s="43"/>
      <c r="C17" s="45"/>
      <c r="D17" s="60"/>
      <c r="E17" s="64"/>
      <c r="F17" s="60"/>
      <c r="G17" s="57"/>
      <c r="H17" s="60"/>
      <c r="I17" s="60"/>
      <c r="J17" s="60"/>
      <c r="K17" s="60"/>
      <c r="L17" s="60"/>
      <c r="M17" s="60"/>
      <c r="N17" s="60"/>
      <c r="O17" s="60"/>
      <c r="P17" s="60"/>
    </row>
    <row r="18" spans="1:16" x14ac:dyDescent="0.2">
      <c r="A18" s="40"/>
      <c r="B18" s="43"/>
      <c r="C18" s="45"/>
      <c r="D18" s="60"/>
      <c r="E18" s="60"/>
      <c r="F18" s="60"/>
      <c r="G18" s="57"/>
      <c r="H18" s="60"/>
      <c r="I18" s="60"/>
      <c r="J18" s="60"/>
      <c r="K18" s="60"/>
      <c r="L18" s="60"/>
      <c r="M18" s="60"/>
      <c r="N18" s="60"/>
      <c r="O18" s="60"/>
      <c r="P18" s="60"/>
    </row>
    <row r="19" spans="1:16" x14ac:dyDescent="0.2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30"/>
      <c r="L19" s="30"/>
      <c r="M19" s="30"/>
      <c r="N19" s="31"/>
      <c r="O19" s="35"/>
      <c r="P19" s="35"/>
    </row>
    <row r="20" spans="1:16" x14ac:dyDescent="0.2">
      <c r="A20" s="41" t="s">
        <v>21</v>
      </c>
      <c r="B20" s="44">
        <v>44901</v>
      </c>
      <c r="C20" s="20" t="s">
        <v>18</v>
      </c>
      <c r="D20" s="20" t="s">
        <v>18</v>
      </c>
      <c r="E20" s="20" t="s">
        <v>18</v>
      </c>
      <c r="F20" s="55"/>
      <c r="G20" s="55"/>
      <c r="H20" s="55"/>
      <c r="I20" s="55"/>
      <c r="J20" s="55"/>
      <c r="K20" s="55"/>
      <c r="L20" s="20" t="s">
        <v>18</v>
      </c>
      <c r="M20" s="55"/>
      <c r="N20" s="56"/>
      <c r="O20" s="56"/>
      <c r="P20" s="56"/>
    </row>
    <row r="21" spans="1:16" x14ac:dyDescent="0.2">
      <c r="A21" s="40"/>
      <c r="B21" s="44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58"/>
      <c r="O21" s="58"/>
      <c r="P21" s="58"/>
    </row>
    <row r="22" spans="1:16" x14ac:dyDescent="0.2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  <c r="N22" s="31"/>
      <c r="O22" s="35"/>
      <c r="P22" s="35"/>
    </row>
    <row r="23" spans="1:16" x14ac:dyDescent="0.2">
      <c r="A23" s="41" t="s">
        <v>17</v>
      </c>
      <c r="B23" s="44">
        <v>44987</v>
      </c>
      <c r="C23" s="64" t="s">
        <v>38</v>
      </c>
      <c r="D23" s="64" t="s">
        <v>38</v>
      </c>
      <c r="E23" s="61"/>
      <c r="F23" s="64" t="s">
        <v>18</v>
      </c>
      <c r="G23" s="64" t="s">
        <v>38</v>
      </c>
      <c r="H23" s="61"/>
      <c r="I23" s="61"/>
      <c r="J23" s="61"/>
      <c r="K23" s="61"/>
      <c r="L23" s="61"/>
      <c r="M23" s="61"/>
      <c r="N23" s="62"/>
      <c r="O23" s="62"/>
      <c r="P23" s="62"/>
    </row>
    <row r="24" spans="1:16" x14ac:dyDescent="0.2">
      <c r="A24" s="40"/>
      <c r="B24" s="44">
        <v>45126</v>
      </c>
      <c r="C24" s="64" t="s">
        <v>18</v>
      </c>
      <c r="D24" s="64" t="s">
        <v>18</v>
      </c>
      <c r="E24" s="55"/>
      <c r="F24" s="55"/>
      <c r="G24" s="64" t="s">
        <v>18</v>
      </c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2">
      <c r="A25" s="40"/>
      <c r="B25" s="4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</row>
    <row r="26" spans="1:16" x14ac:dyDescent="0.2">
      <c r="A26" s="27"/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1"/>
      <c r="O26" s="35"/>
      <c r="P26" s="35"/>
    </row>
    <row r="27" spans="1:16" ht="15.75" thickBo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8"/>
      <c r="P27" s="38"/>
    </row>
    <row r="28" spans="1:16" ht="15.75" thickTop="1" x14ac:dyDescent="0.2">
      <c r="A28" s="22" t="s">
        <v>13</v>
      </c>
      <c r="B28" s="20"/>
      <c r="C28" s="20">
        <f t="shared" ref="C28:P28" si="0">COUNTIF(C4:C26,"*")</f>
        <v>12</v>
      </c>
      <c r="D28" s="20">
        <f t="shared" si="0"/>
        <v>12</v>
      </c>
      <c r="E28" s="20">
        <f t="shared" si="0"/>
        <v>7</v>
      </c>
      <c r="F28" s="20">
        <f t="shared" si="0"/>
        <v>7</v>
      </c>
      <c r="G28" s="20">
        <f t="shared" si="0"/>
        <v>8</v>
      </c>
      <c r="H28" s="20">
        <f t="shared" si="0"/>
        <v>0</v>
      </c>
      <c r="I28" s="20">
        <f t="shared" si="0"/>
        <v>6</v>
      </c>
      <c r="J28" s="20">
        <f t="shared" si="0"/>
        <v>3</v>
      </c>
      <c r="K28" s="20">
        <f t="shared" si="0"/>
        <v>5</v>
      </c>
      <c r="L28" s="20">
        <f t="shared" si="0"/>
        <v>7</v>
      </c>
      <c r="M28" s="20">
        <f t="shared" si="0"/>
        <v>5</v>
      </c>
      <c r="N28" s="21">
        <f t="shared" si="0"/>
        <v>6</v>
      </c>
      <c r="O28" s="23">
        <f t="shared" si="0"/>
        <v>8</v>
      </c>
      <c r="P28" s="23">
        <f t="shared" si="0"/>
        <v>0</v>
      </c>
    </row>
    <row r="29" spans="1:16" x14ac:dyDescent="0.2">
      <c r="A29" s="22" t="s">
        <v>14</v>
      </c>
      <c r="B29" s="20"/>
      <c r="C29" s="20">
        <f t="shared" ref="C29:P29" si="1">COUNTIF(C4:C26,"Y")</f>
        <v>12</v>
      </c>
      <c r="D29" s="20">
        <f t="shared" si="1"/>
        <v>12</v>
      </c>
      <c r="E29" s="20">
        <f t="shared" si="1"/>
        <v>5</v>
      </c>
      <c r="F29" s="20">
        <f t="shared" si="1"/>
        <v>6</v>
      </c>
      <c r="G29" s="20">
        <f t="shared" si="1"/>
        <v>8</v>
      </c>
      <c r="H29" s="20">
        <f t="shared" si="1"/>
        <v>0</v>
      </c>
      <c r="I29" s="20">
        <f t="shared" si="1"/>
        <v>6</v>
      </c>
      <c r="J29" s="20">
        <f t="shared" si="1"/>
        <v>3</v>
      </c>
      <c r="K29" s="20">
        <f t="shared" si="1"/>
        <v>2</v>
      </c>
      <c r="L29" s="20">
        <f t="shared" si="1"/>
        <v>5</v>
      </c>
      <c r="M29" s="20">
        <f t="shared" si="1"/>
        <v>3</v>
      </c>
      <c r="N29" s="21">
        <f t="shared" si="1"/>
        <v>6</v>
      </c>
      <c r="O29" s="23">
        <f t="shared" si="1"/>
        <v>4</v>
      </c>
      <c r="P29" s="23">
        <f t="shared" si="1"/>
        <v>0</v>
      </c>
    </row>
    <row r="30" spans="1:16" x14ac:dyDescent="0.2">
      <c r="A30" s="22" t="s">
        <v>15</v>
      </c>
      <c r="B30" s="20"/>
      <c r="C30" s="25">
        <f>C29/C28</f>
        <v>1</v>
      </c>
      <c r="D30" s="25">
        <f t="shared" ref="D30:N30" si="2">D29/D28</f>
        <v>1</v>
      </c>
      <c r="E30" s="25">
        <f t="shared" si="2"/>
        <v>0.7142857142857143</v>
      </c>
      <c r="F30" s="25">
        <f t="shared" si="2"/>
        <v>0.8571428571428571</v>
      </c>
      <c r="G30" s="25">
        <f t="shared" si="2"/>
        <v>1</v>
      </c>
      <c r="H30" s="25" t="e">
        <f t="shared" si="2"/>
        <v>#DIV/0!</v>
      </c>
      <c r="I30" s="25">
        <f t="shared" si="2"/>
        <v>1</v>
      </c>
      <c r="J30" s="25">
        <f t="shared" si="2"/>
        <v>1</v>
      </c>
      <c r="K30" s="25">
        <f t="shared" si="2"/>
        <v>0.4</v>
      </c>
      <c r="L30" s="25">
        <f t="shared" si="2"/>
        <v>0.7142857142857143</v>
      </c>
      <c r="M30" s="25">
        <f t="shared" si="2"/>
        <v>0.6</v>
      </c>
      <c r="N30" s="26">
        <f t="shared" si="2"/>
        <v>1</v>
      </c>
      <c r="O30" s="51">
        <f>O29/O28</f>
        <v>0.5</v>
      </c>
      <c r="P30" s="51" t="e">
        <f>P29/P28</f>
        <v>#DIV/0!</v>
      </c>
    </row>
    <row r="31" spans="1:16" x14ac:dyDescent="0.2">
      <c r="B31" s="10"/>
    </row>
    <row r="32" spans="1:16" x14ac:dyDescent="0.2">
      <c r="B32" s="10"/>
    </row>
    <row r="33" spans="2:2" x14ac:dyDescent="0.2">
      <c r="B33" s="10"/>
    </row>
  </sheetData>
  <sortState xmlns:xlrd2="http://schemas.microsoft.com/office/spreadsheetml/2017/richdata2" ref="T2:V12">
    <sortCondition ref="U2:U1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workbookViewId="0">
      <selection activeCell="C15" sqref="C15"/>
    </sheetView>
  </sheetViews>
  <sheetFormatPr defaultRowHeight="15" x14ac:dyDescent="0.2"/>
  <cols>
    <col min="1" max="1" width="25.01953125" customWidth="1"/>
    <col min="2" max="2" width="10.76171875" bestFit="1" customWidth="1"/>
  </cols>
  <sheetData>
    <row r="1" spans="1:17" ht="2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spans="1:17" ht="21" x14ac:dyDescent="0.3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19.5" x14ac:dyDescent="0.25">
      <c r="A3" s="8" t="s">
        <v>29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x14ac:dyDescent="0.2">
      <c r="B4" s="10"/>
    </row>
    <row r="5" spans="1:17" x14ac:dyDescent="0.2">
      <c r="A5" s="11"/>
      <c r="B5" s="10"/>
    </row>
    <row r="6" spans="1:17" ht="71.25" x14ac:dyDescent="0.2">
      <c r="A6" s="12"/>
      <c r="B6" s="13"/>
      <c r="C6" s="14" t="s">
        <v>1</v>
      </c>
      <c r="D6" s="14" t="s">
        <v>4</v>
      </c>
      <c r="E6" s="15" t="s">
        <v>2</v>
      </c>
      <c r="F6" s="15" t="s">
        <v>3</v>
      </c>
      <c r="G6" s="15" t="s">
        <v>20</v>
      </c>
      <c r="H6" s="15" t="s">
        <v>22</v>
      </c>
      <c r="I6" s="15" t="s">
        <v>23</v>
      </c>
      <c r="J6" s="15" t="s">
        <v>27</v>
      </c>
      <c r="K6" s="15" t="s">
        <v>25</v>
      </c>
      <c r="L6" s="15" t="s">
        <v>5</v>
      </c>
      <c r="M6" s="15" t="s">
        <v>6</v>
      </c>
      <c r="N6" s="16" t="s">
        <v>24</v>
      </c>
      <c r="O6" s="15" t="s">
        <v>7</v>
      </c>
      <c r="P6" s="16" t="s">
        <v>26</v>
      </c>
      <c r="Q6" s="52"/>
    </row>
    <row r="7" spans="1:17" x14ac:dyDescent="0.2">
      <c r="A7" s="17" t="s">
        <v>8</v>
      </c>
      <c r="B7" s="18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2"/>
      <c r="P7" s="23"/>
    </row>
    <row r="8" spans="1:17" x14ac:dyDescent="0.2">
      <c r="A8" s="27"/>
      <c r="B8" s="28"/>
      <c r="C8" s="28"/>
      <c r="D8" s="28"/>
      <c r="E8" s="28"/>
      <c r="F8" s="29"/>
      <c r="G8" s="29"/>
      <c r="H8" s="29"/>
      <c r="I8" s="29"/>
      <c r="J8" s="29"/>
      <c r="K8" s="30"/>
      <c r="L8" s="30"/>
      <c r="M8" s="30"/>
      <c r="N8" s="31"/>
      <c r="O8" s="32"/>
      <c r="P8" s="33"/>
    </row>
    <row r="9" spans="1:17" x14ac:dyDescent="0.2">
      <c r="A9" s="22" t="s">
        <v>10</v>
      </c>
      <c r="B9" s="24">
        <v>44537</v>
      </c>
      <c r="C9" s="20" t="s">
        <v>18</v>
      </c>
      <c r="D9" s="20" t="s">
        <v>18</v>
      </c>
      <c r="E9" s="20" t="s">
        <v>18</v>
      </c>
      <c r="F9" s="20" t="s">
        <v>18</v>
      </c>
      <c r="G9" s="57" t="s">
        <v>18</v>
      </c>
      <c r="H9" s="20" t="s">
        <v>18</v>
      </c>
      <c r="I9" s="20" t="s">
        <v>18</v>
      </c>
      <c r="J9" s="20" t="s">
        <v>18</v>
      </c>
      <c r="K9" s="57" t="s">
        <v>18</v>
      </c>
      <c r="L9" s="20" t="s">
        <v>18</v>
      </c>
      <c r="M9" s="20" t="s">
        <v>18</v>
      </c>
      <c r="N9" s="56"/>
      <c r="O9" s="20" t="s">
        <v>18</v>
      </c>
      <c r="P9" s="21" t="s">
        <v>18</v>
      </c>
    </row>
    <row r="10" spans="1:17" x14ac:dyDescent="0.2">
      <c r="A10" s="22"/>
      <c r="B10" s="24">
        <v>44652</v>
      </c>
      <c r="C10" s="20" t="s">
        <v>18</v>
      </c>
      <c r="D10" s="20" t="s">
        <v>18</v>
      </c>
      <c r="E10" s="20" t="s">
        <v>18</v>
      </c>
      <c r="F10" s="20" t="s">
        <v>18</v>
      </c>
      <c r="G10" s="20" t="s">
        <v>18</v>
      </c>
      <c r="H10" s="20" t="s">
        <v>18</v>
      </c>
      <c r="I10" s="20" t="s">
        <v>18</v>
      </c>
      <c r="J10" s="55"/>
      <c r="K10" s="20" t="s">
        <v>19</v>
      </c>
      <c r="L10" s="20" t="s">
        <v>18</v>
      </c>
      <c r="M10" s="20" t="s">
        <v>18</v>
      </c>
      <c r="N10" s="56"/>
      <c r="O10" s="20" t="s">
        <v>18</v>
      </c>
      <c r="P10" s="21" t="s">
        <v>18</v>
      </c>
    </row>
    <row r="11" spans="1:17" x14ac:dyDescent="0.2">
      <c r="A11" s="22"/>
      <c r="B11" s="24">
        <v>44740</v>
      </c>
      <c r="C11" s="55"/>
      <c r="D11" s="20"/>
      <c r="E11" s="20"/>
      <c r="F11" s="20"/>
      <c r="G11" s="20"/>
      <c r="H11" s="20"/>
      <c r="I11" s="20"/>
      <c r="J11" s="55"/>
      <c r="K11" s="20"/>
      <c r="L11" s="20"/>
      <c r="M11" s="20"/>
      <c r="N11" s="58"/>
      <c r="O11" s="20"/>
      <c r="P11" s="21"/>
    </row>
    <row r="12" spans="1:17" x14ac:dyDescent="0.2">
      <c r="A12" s="27"/>
      <c r="B12" s="28"/>
      <c r="C12" s="28"/>
      <c r="D12" s="28"/>
      <c r="E12" s="28"/>
      <c r="F12" s="29"/>
      <c r="G12" s="29"/>
      <c r="H12" s="29"/>
      <c r="I12" s="29"/>
      <c r="J12" s="29"/>
      <c r="K12" s="30"/>
      <c r="L12" s="30"/>
      <c r="M12" s="30"/>
      <c r="N12" s="31"/>
      <c r="O12" s="32"/>
      <c r="P12" s="33"/>
    </row>
    <row r="13" spans="1:17" x14ac:dyDescent="0.2">
      <c r="A13" s="22" t="s">
        <v>11</v>
      </c>
      <c r="B13" s="24">
        <v>44518</v>
      </c>
      <c r="C13" s="20" t="s">
        <v>18</v>
      </c>
      <c r="D13" s="20" t="s">
        <v>18</v>
      </c>
      <c r="E13" s="20" t="s">
        <v>18</v>
      </c>
      <c r="F13" s="20" t="s">
        <v>18</v>
      </c>
      <c r="G13" s="57" t="s">
        <v>18</v>
      </c>
      <c r="H13" s="20" t="s">
        <v>18</v>
      </c>
      <c r="I13" s="57" t="s">
        <v>18</v>
      </c>
      <c r="J13" s="20" t="s">
        <v>18</v>
      </c>
      <c r="K13" s="55"/>
      <c r="L13" s="20" t="s">
        <v>18</v>
      </c>
      <c r="M13" s="55"/>
      <c r="N13" s="56"/>
      <c r="O13" s="20" t="s">
        <v>18</v>
      </c>
      <c r="P13" s="21" t="s">
        <v>18</v>
      </c>
    </row>
    <row r="14" spans="1:17" x14ac:dyDescent="0.2">
      <c r="A14" s="22"/>
      <c r="B14" s="24">
        <v>44644</v>
      </c>
      <c r="C14" s="20" t="s">
        <v>18</v>
      </c>
      <c r="D14" s="57" t="s">
        <v>18</v>
      </c>
      <c r="E14" s="20" t="s">
        <v>18</v>
      </c>
      <c r="F14" s="20" t="s">
        <v>18</v>
      </c>
      <c r="G14" s="20" t="s">
        <v>19</v>
      </c>
      <c r="H14" s="20" t="s">
        <v>18</v>
      </c>
      <c r="I14" s="57" t="s">
        <v>19</v>
      </c>
      <c r="J14" s="55"/>
      <c r="K14" s="55"/>
      <c r="L14" s="20" t="s">
        <v>19</v>
      </c>
      <c r="M14" s="55"/>
      <c r="N14" s="56"/>
      <c r="O14" s="20" t="s">
        <v>19</v>
      </c>
      <c r="P14" s="21" t="s">
        <v>18</v>
      </c>
    </row>
    <row r="15" spans="1:17" x14ac:dyDescent="0.2">
      <c r="A15" s="22"/>
      <c r="B15" s="24">
        <v>44735</v>
      </c>
      <c r="C15" s="55"/>
      <c r="D15" s="57"/>
      <c r="E15" s="20"/>
      <c r="F15" s="20"/>
      <c r="G15" s="20"/>
      <c r="H15" s="20"/>
      <c r="I15" s="57"/>
      <c r="J15" s="55"/>
      <c r="K15" s="55"/>
      <c r="L15" s="20"/>
      <c r="M15" s="55"/>
      <c r="N15" s="21"/>
      <c r="O15" s="20"/>
      <c r="P15" s="21"/>
    </row>
    <row r="16" spans="1:17" x14ac:dyDescent="0.2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30"/>
      <c r="L16" s="30"/>
      <c r="M16" s="30"/>
      <c r="N16" s="31"/>
      <c r="O16" s="34"/>
      <c r="P16" s="35"/>
    </row>
    <row r="17" spans="1:16" x14ac:dyDescent="0.2">
      <c r="A17" s="22" t="s">
        <v>12</v>
      </c>
      <c r="B17" s="24">
        <v>44502</v>
      </c>
      <c r="C17" s="20" t="s">
        <v>18</v>
      </c>
      <c r="D17" s="20" t="s">
        <v>18</v>
      </c>
      <c r="E17" s="20" t="s">
        <v>18</v>
      </c>
      <c r="F17" s="57" t="s">
        <v>19</v>
      </c>
      <c r="G17" s="39"/>
      <c r="H17" s="55"/>
      <c r="I17" s="55"/>
      <c r="J17" s="55"/>
      <c r="K17" s="39"/>
      <c r="L17" s="20" t="s">
        <v>19</v>
      </c>
      <c r="M17" s="20" t="s">
        <v>19</v>
      </c>
      <c r="N17" s="42"/>
      <c r="O17" s="36"/>
      <c r="P17" s="21" t="s">
        <v>18</v>
      </c>
    </row>
    <row r="18" spans="1:16" x14ac:dyDescent="0.2">
      <c r="A18" s="22"/>
      <c r="B18" s="24">
        <v>44623</v>
      </c>
      <c r="C18" s="20" t="s">
        <v>18</v>
      </c>
      <c r="D18" s="20" t="s">
        <v>18</v>
      </c>
      <c r="E18" s="20" t="s">
        <v>18</v>
      </c>
      <c r="F18" s="20" t="s">
        <v>18</v>
      </c>
      <c r="G18" s="39"/>
      <c r="H18" s="57" t="s">
        <v>18</v>
      </c>
      <c r="I18" s="55"/>
      <c r="J18" s="55"/>
      <c r="K18" s="39"/>
      <c r="L18" s="20" t="s">
        <v>18</v>
      </c>
      <c r="M18" s="20" t="s">
        <v>19</v>
      </c>
      <c r="N18" s="42"/>
      <c r="O18" s="36"/>
      <c r="P18" s="21" t="s">
        <v>18</v>
      </c>
    </row>
    <row r="19" spans="1:16" x14ac:dyDescent="0.2">
      <c r="A19" s="22"/>
      <c r="B19" s="24">
        <v>44693</v>
      </c>
      <c r="C19" s="55"/>
      <c r="D19" s="20"/>
      <c r="E19" s="20"/>
      <c r="F19" s="20"/>
      <c r="G19" s="39"/>
      <c r="H19" s="57"/>
      <c r="I19" s="55"/>
      <c r="J19" s="55"/>
      <c r="K19" s="39"/>
      <c r="L19" s="20"/>
      <c r="M19" s="20"/>
      <c r="N19" s="58"/>
      <c r="O19" s="36"/>
      <c r="P19" s="21"/>
    </row>
    <row r="20" spans="1:16" x14ac:dyDescent="0.2">
      <c r="A20" s="27"/>
      <c r="B20" s="28"/>
      <c r="C20" s="28"/>
      <c r="D20" s="28"/>
      <c r="E20" s="28"/>
      <c r="F20" s="29"/>
      <c r="G20" s="29"/>
      <c r="H20" s="29"/>
      <c r="I20" s="29"/>
      <c r="J20" s="29"/>
      <c r="K20" s="30"/>
      <c r="L20" s="30"/>
      <c r="M20" s="30"/>
      <c r="N20" s="31"/>
      <c r="O20" s="34"/>
      <c r="P20" s="35"/>
    </row>
    <row r="21" spans="1:16" x14ac:dyDescent="0.2">
      <c r="A21" s="41" t="s">
        <v>16</v>
      </c>
      <c r="B21" s="43">
        <v>44462</v>
      </c>
      <c r="C21" s="46"/>
      <c r="D21" s="46"/>
      <c r="E21" s="19" t="s">
        <v>18</v>
      </c>
      <c r="F21" s="39"/>
      <c r="G21" s="57" t="s">
        <v>18</v>
      </c>
      <c r="H21" s="55"/>
      <c r="I21" s="39"/>
      <c r="J21" s="55"/>
      <c r="K21" s="57" t="s">
        <v>18</v>
      </c>
      <c r="L21" s="39"/>
      <c r="M21" s="39"/>
      <c r="N21" s="56"/>
      <c r="O21" s="36"/>
      <c r="P21" s="42"/>
    </row>
    <row r="22" spans="1:16" x14ac:dyDescent="0.2">
      <c r="A22" s="40"/>
      <c r="B22" s="43">
        <v>44630</v>
      </c>
      <c r="C22" s="46"/>
      <c r="D22" s="46"/>
      <c r="E22" s="19" t="s">
        <v>18</v>
      </c>
      <c r="F22" s="39"/>
      <c r="G22" s="57" t="s">
        <v>18</v>
      </c>
      <c r="H22" s="55"/>
      <c r="I22" s="39"/>
      <c r="J22" s="55"/>
      <c r="K22" s="57" t="s">
        <v>18</v>
      </c>
      <c r="L22" s="39"/>
      <c r="M22" s="39"/>
      <c r="N22" s="56"/>
      <c r="O22" s="36"/>
      <c r="P22" s="42"/>
    </row>
    <row r="23" spans="1:16" x14ac:dyDescent="0.2">
      <c r="A23" s="40"/>
      <c r="B23" s="43">
        <v>44728</v>
      </c>
      <c r="C23" s="46"/>
      <c r="D23" s="46"/>
      <c r="E23" s="45"/>
      <c r="F23" s="39"/>
      <c r="G23" s="57"/>
      <c r="H23" s="55"/>
      <c r="I23" s="39"/>
      <c r="J23" s="55"/>
      <c r="K23" s="57"/>
      <c r="L23" s="39"/>
      <c r="M23" s="39"/>
      <c r="N23" s="21"/>
      <c r="O23" s="36"/>
      <c r="P23" s="42"/>
    </row>
    <row r="24" spans="1:16" x14ac:dyDescent="0.2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  <c r="N24" s="31"/>
      <c r="O24" s="34"/>
      <c r="P24" s="35"/>
    </row>
    <row r="25" spans="1:16" x14ac:dyDescent="0.2">
      <c r="A25" s="41" t="s">
        <v>21</v>
      </c>
      <c r="B25" s="44">
        <v>44446</v>
      </c>
      <c r="C25" s="59" t="s">
        <v>18</v>
      </c>
      <c r="D25" s="60" t="s">
        <v>18</v>
      </c>
      <c r="E25" s="53"/>
      <c r="F25" s="55"/>
      <c r="G25" s="55"/>
      <c r="H25" s="55"/>
      <c r="I25" s="55"/>
      <c r="J25" s="57" t="s">
        <v>18</v>
      </c>
      <c r="K25" s="55"/>
      <c r="L25" s="55"/>
      <c r="M25" s="55"/>
      <c r="N25" s="56"/>
      <c r="O25" s="55"/>
      <c r="P25" s="56"/>
    </row>
    <row r="26" spans="1:16" x14ac:dyDescent="0.2">
      <c r="A26" s="40"/>
      <c r="B26" s="44"/>
      <c r="C26" s="54"/>
      <c r="D26" s="60"/>
      <c r="E26" s="54"/>
      <c r="F26" s="55"/>
      <c r="G26" s="55"/>
      <c r="H26" s="55"/>
      <c r="I26" s="55"/>
      <c r="J26" s="55"/>
      <c r="K26" s="55"/>
      <c r="L26" s="55"/>
      <c r="M26" s="55"/>
      <c r="N26" s="56"/>
      <c r="O26" s="55"/>
      <c r="P26" s="56"/>
    </row>
    <row r="27" spans="1:16" x14ac:dyDescent="0.2">
      <c r="A27" s="40"/>
      <c r="B27" s="44"/>
      <c r="C27" s="54"/>
      <c r="D27" s="60"/>
      <c r="E27" s="54"/>
      <c r="F27" s="55"/>
      <c r="G27" s="55"/>
      <c r="H27" s="55"/>
      <c r="I27" s="55"/>
      <c r="J27" s="55"/>
      <c r="K27" s="55"/>
      <c r="L27" s="55"/>
      <c r="M27" s="55"/>
      <c r="N27" s="56"/>
      <c r="O27" s="55"/>
      <c r="P27" s="56"/>
    </row>
    <row r="28" spans="1:16" x14ac:dyDescent="0.2">
      <c r="A28" s="27"/>
      <c r="B28" s="28"/>
      <c r="C28" s="28"/>
      <c r="D28" s="28"/>
      <c r="E28" s="28"/>
      <c r="F28" s="29"/>
      <c r="G28" s="29"/>
      <c r="H28" s="29"/>
      <c r="I28" s="29"/>
      <c r="J28" s="29"/>
      <c r="K28" s="30"/>
      <c r="L28" s="30"/>
      <c r="M28" s="30"/>
      <c r="N28" s="31"/>
      <c r="O28" s="34"/>
      <c r="P28" s="35"/>
    </row>
    <row r="29" spans="1:16" x14ac:dyDescent="0.2">
      <c r="A29" s="41" t="s">
        <v>17</v>
      </c>
      <c r="B29" s="44">
        <v>44623</v>
      </c>
      <c r="C29" s="19" t="s">
        <v>18</v>
      </c>
      <c r="D29" s="61"/>
      <c r="E29" s="19" t="s">
        <v>18</v>
      </c>
      <c r="F29" s="19" t="s">
        <v>18</v>
      </c>
      <c r="G29" s="49"/>
      <c r="H29" s="61"/>
      <c r="I29" s="61"/>
      <c r="J29" s="61"/>
      <c r="K29" s="49"/>
      <c r="L29" s="61"/>
      <c r="M29" s="49"/>
      <c r="N29" s="62"/>
      <c r="O29" s="19" t="s">
        <v>18</v>
      </c>
      <c r="P29" s="62"/>
    </row>
    <row r="30" spans="1:16" x14ac:dyDescent="0.2">
      <c r="A30" s="40"/>
      <c r="B30" s="44"/>
      <c r="C30" s="19"/>
      <c r="D30" s="19"/>
      <c r="E30" s="19"/>
      <c r="F30" s="19"/>
      <c r="G30" s="49"/>
      <c r="H30" s="61"/>
      <c r="I30" s="61"/>
      <c r="J30" s="61"/>
      <c r="K30" s="49"/>
      <c r="L30" s="61"/>
      <c r="M30" s="49"/>
      <c r="N30" s="62"/>
      <c r="O30" s="19"/>
      <c r="P30" s="62"/>
    </row>
    <row r="31" spans="1:16" x14ac:dyDescent="0.2">
      <c r="A31" s="40"/>
      <c r="B31" s="44"/>
      <c r="C31" s="61"/>
      <c r="D31" s="19"/>
      <c r="E31" s="19"/>
      <c r="F31" s="19"/>
      <c r="G31" s="49"/>
      <c r="H31" s="61"/>
      <c r="I31" s="61"/>
      <c r="J31" s="61"/>
      <c r="K31" s="49"/>
      <c r="L31" s="61"/>
      <c r="M31" s="49"/>
      <c r="N31" s="62"/>
      <c r="O31" s="19"/>
      <c r="P31" s="62"/>
    </row>
    <row r="32" spans="1:16" x14ac:dyDescent="0.2">
      <c r="A32" s="27"/>
      <c r="B32" s="28"/>
      <c r="C32" s="28"/>
      <c r="D32" s="28"/>
      <c r="E32" s="28"/>
      <c r="F32" s="29"/>
      <c r="G32" s="29"/>
      <c r="H32" s="29"/>
      <c r="I32" s="29"/>
      <c r="J32" s="29"/>
      <c r="K32" s="30"/>
      <c r="L32" s="30"/>
      <c r="M32" s="30"/>
      <c r="N32" s="31"/>
      <c r="O32" s="34"/>
      <c r="P32" s="35"/>
    </row>
    <row r="33" spans="1:16" x14ac:dyDescent="0.2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/>
      <c r="P33" s="23"/>
    </row>
    <row r="34" spans="1:16" ht="15.75" thickBo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37"/>
      <c r="P34" s="38"/>
    </row>
    <row r="35" spans="1:16" ht="15.75" thickTop="1" x14ac:dyDescent="0.2">
      <c r="A35" s="22" t="s">
        <v>13</v>
      </c>
      <c r="B35" s="20"/>
      <c r="C35" s="20">
        <f t="shared" ref="C35:P35" si="0">COUNTIF(C9:C32,"*")</f>
        <v>8</v>
      </c>
      <c r="D35" s="20">
        <f t="shared" si="0"/>
        <v>7</v>
      </c>
      <c r="E35" s="20">
        <f t="shared" si="0"/>
        <v>9</v>
      </c>
      <c r="F35" s="20">
        <f t="shared" si="0"/>
        <v>7</v>
      </c>
      <c r="G35" s="20">
        <f t="shared" si="0"/>
        <v>6</v>
      </c>
      <c r="H35" s="20">
        <f t="shared" si="0"/>
        <v>5</v>
      </c>
      <c r="I35" s="20">
        <f t="shared" si="0"/>
        <v>4</v>
      </c>
      <c r="J35" s="20">
        <f t="shared" si="0"/>
        <v>3</v>
      </c>
      <c r="K35" s="20">
        <f t="shared" si="0"/>
        <v>4</v>
      </c>
      <c r="L35" s="20">
        <f t="shared" si="0"/>
        <v>6</v>
      </c>
      <c r="M35" s="20">
        <f t="shared" si="0"/>
        <v>4</v>
      </c>
      <c r="N35" s="21">
        <f t="shared" si="0"/>
        <v>0</v>
      </c>
      <c r="O35" s="22">
        <f t="shared" si="0"/>
        <v>5</v>
      </c>
      <c r="P35" s="23">
        <f t="shared" si="0"/>
        <v>6</v>
      </c>
    </row>
    <row r="36" spans="1:16" x14ac:dyDescent="0.2">
      <c r="A36" s="22" t="s">
        <v>14</v>
      </c>
      <c r="B36" s="20"/>
      <c r="C36" s="20">
        <f t="shared" ref="C36:N36" si="1">COUNTIF(C9:C32,"Y")</f>
        <v>8</v>
      </c>
      <c r="D36" s="20">
        <f t="shared" si="1"/>
        <v>7</v>
      </c>
      <c r="E36" s="20">
        <f t="shared" si="1"/>
        <v>9</v>
      </c>
      <c r="F36" s="20">
        <f t="shared" si="1"/>
        <v>6</v>
      </c>
      <c r="G36" s="20">
        <f t="shared" si="1"/>
        <v>5</v>
      </c>
      <c r="H36" s="20">
        <f t="shared" si="1"/>
        <v>5</v>
      </c>
      <c r="I36" s="20">
        <f t="shared" si="1"/>
        <v>3</v>
      </c>
      <c r="J36" s="20">
        <f t="shared" si="1"/>
        <v>3</v>
      </c>
      <c r="K36" s="20">
        <f t="shared" si="1"/>
        <v>3</v>
      </c>
      <c r="L36" s="20">
        <f t="shared" si="1"/>
        <v>4</v>
      </c>
      <c r="M36" s="20">
        <f t="shared" si="1"/>
        <v>2</v>
      </c>
      <c r="N36" s="21">
        <f t="shared" si="1"/>
        <v>0</v>
      </c>
      <c r="O36" s="22">
        <f>COUNTIF(O9:O33,"Y")</f>
        <v>4</v>
      </c>
      <c r="P36" s="23">
        <f>COUNTIF(P9:P32,"Y")</f>
        <v>6</v>
      </c>
    </row>
    <row r="37" spans="1:16" x14ac:dyDescent="0.2">
      <c r="A37" s="22" t="s">
        <v>15</v>
      </c>
      <c r="B37" s="20"/>
      <c r="C37" s="25">
        <f>C36/C35</f>
        <v>1</v>
      </c>
      <c r="D37" s="25">
        <f t="shared" ref="D37:N37" si="2">D36/D35</f>
        <v>1</v>
      </c>
      <c r="E37" s="25">
        <f t="shared" si="2"/>
        <v>1</v>
      </c>
      <c r="F37" s="25">
        <f t="shared" si="2"/>
        <v>0.8571428571428571</v>
      </c>
      <c r="G37" s="25">
        <f t="shared" si="2"/>
        <v>0.83333333333333337</v>
      </c>
      <c r="H37" s="25">
        <f t="shared" si="2"/>
        <v>1</v>
      </c>
      <c r="I37" s="25">
        <f t="shared" si="2"/>
        <v>0.75</v>
      </c>
      <c r="J37" s="25">
        <f t="shared" si="2"/>
        <v>1</v>
      </c>
      <c r="K37" s="25">
        <f t="shared" si="2"/>
        <v>0.75</v>
      </c>
      <c r="L37" s="25">
        <f t="shared" si="2"/>
        <v>0.66666666666666663</v>
      </c>
      <c r="M37" s="25">
        <f t="shared" si="2"/>
        <v>0.5</v>
      </c>
      <c r="N37" s="26" t="e">
        <f t="shared" si="2"/>
        <v>#DIV/0!</v>
      </c>
      <c r="O37" s="50">
        <f>O36/O35</f>
        <v>0.8</v>
      </c>
      <c r="P37" s="51">
        <f>P36/P35</f>
        <v>1</v>
      </c>
    </row>
    <row r="38" spans="1:16" x14ac:dyDescent="0.2">
      <c r="B38" s="10"/>
    </row>
    <row r="39" spans="1:16" x14ac:dyDescent="0.2">
      <c r="B39" s="10"/>
    </row>
    <row r="40" spans="1:16" x14ac:dyDescent="0.2">
      <c r="B4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2023-24 </vt:lpstr>
      <vt:lpstr>2022-23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Julie Cowser</cp:lastModifiedBy>
  <dcterms:created xsi:type="dcterms:W3CDTF">2017-01-23T16:57:22Z</dcterms:created>
  <dcterms:modified xsi:type="dcterms:W3CDTF">2023-11-30T23:40:56Z</dcterms:modified>
</cp:coreProperties>
</file>