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pseducation.sharepoint.com/sites/GovernorServicesDept/Shared Documents/Schools/Sandwell/Meadows/Archive/2024-2025/Attendance/"/>
    </mc:Choice>
  </mc:AlternateContent>
  <xr:revisionPtr revIDLastSave="0" documentId="8_{C9FD1CA3-59DE-49F7-A2C4-3BC75F10C00C}" xr6:coauthVersionLast="47" xr6:coauthVersionMax="47" xr10:uidLastSave="{00000000-0000-0000-0000-000000000000}"/>
  <bookViews>
    <workbookView xWindow="-108" yWindow="-108" windowWidth="23256" windowHeight="12456" xr2:uid="{EE7D1EC8-417C-4E3D-847C-5658DF022430}"/>
  </bookViews>
  <sheets>
    <sheet name="Attendance" sheetId="1" r:id="rId1"/>
    <sheet name="formul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P7" i="1"/>
  <c r="Q7" i="1"/>
  <c r="O8" i="1"/>
  <c r="P8" i="1"/>
  <c r="Q8" i="1"/>
  <c r="O9" i="1"/>
  <c r="P9" i="1"/>
  <c r="Q9" i="1"/>
  <c r="O10" i="1"/>
  <c r="P10" i="1"/>
  <c r="Q10" i="1"/>
  <c r="Q6" i="1"/>
  <c r="P6" i="1"/>
  <c r="O6" i="1"/>
  <c r="O17" i="1"/>
  <c r="P17" i="1"/>
  <c r="Q17" i="1"/>
  <c r="Q25" i="1"/>
  <c r="P25" i="1"/>
  <c r="O25" i="1"/>
  <c r="O22" i="1"/>
  <c r="P22" i="1"/>
  <c r="Q22" i="1"/>
  <c r="O23" i="1"/>
  <c r="P23" i="1"/>
  <c r="Q23" i="1"/>
  <c r="Q21" i="1"/>
  <c r="P21" i="1"/>
  <c r="O21" i="1"/>
  <c r="O18" i="1"/>
  <c r="P18" i="1"/>
  <c r="Q18" i="1"/>
  <c r="O19" i="1"/>
  <c r="P19" i="1"/>
  <c r="Q19" i="1"/>
  <c r="Q16" i="1"/>
  <c r="P16" i="1"/>
  <c r="O16" i="1"/>
  <c r="O13" i="1"/>
  <c r="P13" i="1"/>
  <c r="Q13" i="1"/>
  <c r="O14" i="1"/>
  <c r="P14" i="1"/>
  <c r="Q14" i="1"/>
  <c r="Q12" i="1"/>
  <c r="P12" i="1"/>
  <c r="O12" i="1"/>
</calcChain>
</file>

<file path=xl/sharedStrings.xml><?xml version="1.0" encoding="utf-8"?>
<sst xmlns="http://schemas.openxmlformats.org/spreadsheetml/2006/main" count="139" uniqueCount="41">
  <si>
    <t xml:space="preserve">THE MEADOWS SCHOOL </t>
  </si>
  <si>
    <t>Governing Board Attendance 2024-25</t>
  </si>
  <si>
    <t xml:space="preserve">  Mr J Horspool (HT)</t>
  </si>
  <si>
    <t xml:space="preserve">  Mr P Butcher (Co-opted) </t>
  </si>
  <si>
    <t xml:space="preserve">  Mr S Whitlow (Co-opted)</t>
  </si>
  <si>
    <t xml:space="preserve">  Mr R Richwood (Co-opted)</t>
  </si>
  <si>
    <t xml:space="preserve">  Ms S Anhu (Parent)</t>
  </si>
  <si>
    <t xml:space="preserve">  Ms J Clarke (Co-opted) </t>
  </si>
  <si>
    <t xml:space="preserve">  Ms D Hayer (Co-opted)</t>
  </si>
  <si>
    <t xml:space="preserve">  Ms T Green (LA)</t>
  </si>
  <si>
    <t xml:space="preserve">  Mrs S Russell (Staff)</t>
  </si>
  <si>
    <t xml:space="preserve">  Mr T Elmes (Co-opted)</t>
  </si>
  <si>
    <t xml:space="preserve">  Ms P Somervell (Parent) </t>
  </si>
  <si>
    <t xml:space="preserve">  Ms K Heeley </t>
  </si>
  <si>
    <t xml:space="preserve">   PRESENT (P)</t>
  </si>
  <si>
    <t xml:space="preserve">   APOLOGIES (A)</t>
  </si>
  <si>
    <t xml:space="preserve">   ABSENT (0)</t>
  </si>
  <si>
    <t>FULL GOVERNING BOARD MEETINGS</t>
  </si>
  <si>
    <t>P</t>
  </si>
  <si>
    <t>A</t>
  </si>
  <si>
    <t>CURRICULUM &amp; STANDARDS COMMITTEE MEETINGS</t>
  </si>
  <si>
    <t>FINANCE &amp; PERSONNEL COMMITTEE MEETINGS</t>
  </si>
  <si>
    <t>PREMISES &amp; H&amp;S COMMITTEE MEETINGS</t>
  </si>
  <si>
    <t>PAY COMMITTEE MEETINGS</t>
  </si>
  <si>
    <t>Formula in M7</t>
  </si>
  <si>
    <t>=COUNTIF(D7:L7,"P")</t>
  </si>
  <si>
    <t xml:space="preserve">the first bit is the instruction </t>
  </si>
  <si>
    <r>
      <t xml:space="preserve">that says to </t>
    </r>
    <r>
      <rPr>
        <b/>
        <sz val="10"/>
        <color indexed="8"/>
        <rFont val="Arial"/>
        <family val="2"/>
      </rPr>
      <t>COUNT</t>
    </r>
  </si>
  <si>
    <t>=COUNTIF</t>
  </si>
  <si>
    <r>
      <t xml:space="preserve">the second bit is to count </t>
    </r>
    <r>
      <rPr>
        <b/>
        <sz val="10"/>
        <color indexed="8"/>
        <rFont val="Arial"/>
        <family val="2"/>
      </rPr>
      <t>WHERE</t>
    </r>
  </si>
  <si>
    <t>in this case it cells D7 to L7</t>
  </si>
  <si>
    <t>(D7:L7</t>
  </si>
  <si>
    <r>
      <t xml:space="preserve">and the final bit is to count </t>
    </r>
    <r>
      <rPr>
        <b/>
        <sz val="10"/>
        <color indexed="8"/>
        <rFont val="Arial"/>
        <family val="2"/>
      </rPr>
      <t>WHAT</t>
    </r>
  </si>
  <si>
    <t>,"P")</t>
  </si>
  <si>
    <t>in this it's the letter "P"</t>
  </si>
  <si>
    <t>Formula in N7</t>
  </si>
  <si>
    <t>=COUNTIF(D7:L7,"AP")</t>
  </si>
  <si>
    <t>same instruction to count</t>
  </si>
  <si>
    <t>same place to do it</t>
  </si>
  <si>
    <t>but this time count "AP"</t>
  </si>
  <si>
    <t>,"AP")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</si>
</sst>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1F497D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6"/>
      <color rgb="FF1F497D"/>
      <name val="Calibri"/>
      <family val="2"/>
      <scheme val="minor"/>
    </font>
    <font>
      <sz val="10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0" fontId="0" fillId="3" borderId="2" xfId="0" applyFill="1" applyBorder="1"/>
    <xf numFmtId="0" fontId="2" fillId="3" borderId="3" xfId="0" applyFont="1" applyFill="1" applyBorder="1"/>
    <xf numFmtId="0" fontId="0" fillId="3" borderId="0" xfId="0" applyFill="1"/>
    <xf numFmtId="0" fontId="0" fillId="3" borderId="4" xfId="0" applyFill="1" applyBorder="1"/>
    <xf numFmtId="0" fontId="0" fillId="3" borderId="3" xfId="0" applyFill="1" applyBorder="1"/>
    <xf numFmtId="49" fontId="0" fillId="3" borderId="4" xfId="0" applyNumberFormat="1" applyFill="1" applyBorder="1"/>
    <xf numFmtId="0" fontId="0" fillId="3" borderId="5" xfId="0" applyFill="1" applyBorder="1"/>
    <xf numFmtId="0" fontId="0" fillId="3" borderId="6" xfId="0" applyFill="1" applyBorder="1"/>
    <xf numFmtId="49" fontId="0" fillId="3" borderId="7" xfId="0" applyNumberFormat="1" applyFill="1" applyBorder="1"/>
    <xf numFmtId="0" fontId="2" fillId="2" borderId="8" xfId="0" applyFont="1" applyFill="1" applyBorder="1"/>
    <xf numFmtId="0" fontId="0" fillId="3" borderId="8" xfId="0" applyFill="1" applyBorder="1"/>
    <xf numFmtId="0" fontId="0" fillId="3" borderId="1" xfId="0" applyFill="1" applyBorder="1"/>
    <xf numFmtId="49" fontId="0" fillId="3" borderId="0" xfId="0" applyNumberFormat="1" applyFill="1"/>
    <xf numFmtId="0" fontId="0" fillId="3" borderId="7" xfId="0" applyFill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7" fillId="0" borderId="9" xfId="0" applyFont="1" applyBorder="1" applyAlignment="1">
      <alignment horizontal="center" textRotation="90"/>
    </xf>
    <xf numFmtId="0" fontId="7" fillId="0" borderId="10" xfId="0" applyFont="1" applyBorder="1" applyAlignment="1">
      <alignment horizontal="center" textRotation="90"/>
    </xf>
    <xf numFmtId="0" fontId="7" fillId="0" borderId="11" xfId="0" applyFont="1" applyBorder="1" applyAlignment="1">
      <alignment horizontal="center" textRotation="90"/>
    </xf>
    <xf numFmtId="0" fontId="8" fillId="0" borderId="0" xfId="0" applyFont="1"/>
    <xf numFmtId="0" fontId="9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4" fontId="11" fillId="0" borderId="16" xfId="0" applyNumberFormat="1" applyFont="1" applyBorder="1" applyAlignment="1">
      <alignment horizontal="left"/>
    </xf>
    <xf numFmtId="14" fontId="11" fillId="0" borderId="17" xfId="0" applyNumberFormat="1" applyFont="1" applyBorder="1" applyAlignment="1">
      <alignment horizontal="left"/>
    </xf>
    <xf numFmtId="0" fontId="7" fillId="4" borderId="18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12" fillId="4" borderId="19" xfId="0" applyFont="1" applyFill="1" applyBorder="1" applyAlignment="1">
      <alignment horizontal="center" vertical="top"/>
    </xf>
    <xf numFmtId="0" fontId="4" fillId="4" borderId="19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4" fontId="11" fillId="0" borderId="21" xfId="0" applyNumberFormat="1" applyFont="1" applyBorder="1" applyAlignment="1">
      <alignment horizontal="left"/>
    </xf>
    <xf numFmtId="14" fontId="11" fillId="0" borderId="22" xfId="0" applyNumberFormat="1" applyFont="1" applyBorder="1" applyAlignment="1">
      <alignment horizontal="left"/>
    </xf>
    <xf numFmtId="0" fontId="9" fillId="0" borderId="25" xfId="0" applyFont="1" applyBorder="1" applyAlignment="1">
      <alignment horizontal="center"/>
    </xf>
    <xf numFmtId="0" fontId="7" fillId="4" borderId="26" xfId="0" applyFont="1" applyFill="1" applyBorder="1" applyAlignment="1">
      <alignment horizontal="left" vertical="center"/>
    </xf>
    <xf numFmtId="0" fontId="11" fillId="4" borderId="27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 textRotation="90"/>
    </xf>
    <xf numFmtId="0" fontId="9" fillId="5" borderId="9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5" fillId="5" borderId="15" xfId="0" applyFont="1" applyFill="1" applyBorder="1"/>
    <xf numFmtId="0" fontId="12" fillId="4" borderId="28" xfId="0" applyFont="1" applyFill="1" applyBorder="1" applyAlignment="1">
      <alignment horizontal="center" vertical="top"/>
    </xf>
    <xf numFmtId="0" fontId="14" fillId="5" borderId="15" xfId="0" applyFont="1" applyFill="1" applyBorder="1" applyAlignment="1">
      <alignment horizontal="center" vertical="center"/>
    </xf>
    <xf numFmtId="14" fontId="11" fillId="0" borderId="35" xfId="0" applyNumberFormat="1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7" fillId="4" borderId="36" xfId="0" applyFont="1" applyFill="1" applyBorder="1" applyAlignment="1">
      <alignment horizontal="left" vertical="center"/>
    </xf>
    <xf numFmtId="14" fontId="16" fillId="0" borderId="32" xfId="0" applyNumberFormat="1" applyFont="1" applyBorder="1" applyAlignment="1">
      <alignment horizontal="left"/>
    </xf>
    <xf numFmtId="14" fontId="11" fillId="0" borderId="33" xfId="0" applyNumberFormat="1" applyFont="1" applyBorder="1" applyAlignment="1">
      <alignment horizontal="left"/>
    </xf>
    <xf numFmtId="0" fontId="15" fillId="5" borderId="7" xfId="0" applyFont="1" applyFill="1" applyBorder="1"/>
    <xf numFmtId="0" fontId="9" fillId="0" borderId="15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14" fontId="11" fillId="0" borderId="30" xfId="0" applyNumberFormat="1" applyFont="1" applyBorder="1" applyAlignment="1">
      <alignment horizontal="left"/>
    </xf>
    <xf numFmtId="14" fontId="11" fillId="0" borderId="31" xfId="0" applyNumberFormat="1" applyFont="1" applyBorder="1" applyAlignment="1">
      <alignment horizontal="left"/>
    </xf>
    <xf numFmtId="14" fontId="11" fillId="0" borderId="23" xfId="0" applyNumberFormat="1" applyFont="1" applyBorder="1" applyAlignment="1">
      <alignment horizontal="left"/>
    </xf>
    <xf numFmtId="14" fontId="11" fillId="0" borderId="32" xfId="0" applyNumberFormat="1" applyFont="1" applyBorder="1" applyAlignment="1">
      <alignment horizontal="left"/>
    </xf>
    <xf numFmtId="14" fontId="11" fillId="0" borderId="33" xfId="0" applyNumberFormat="1" applyFont="1" applyBorder="1" applyAlignment="1">
      <alignment horizontal="left"/>
    </xf>
    <xf numFmtId="14" fontId="11" fillId="0" borderId="34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14" fontId="11" fillId="0" borderId="24" xfId="0" applyNumberFormat="1" applyFont="1" applyBorder="1" applyAlignment="1">
      <alignment horizontal="left"/>
    </xf>
    <xf numFmtId="0" fontId="7" fillId="4" borderId="33" xfId="0" applyFont="1" applyFill="1" applyBorder="1" applyAlignment="1">
      <alignment horizontal="left" vertical="center"/>
    </xf>
    <xf numFmtId="0" fontId="18" fillId="4" borderId="34" xfId="0" applyFont="1" applyFill="1" applyBorder="1" applyAlignment="1">
      <alignment horizontal="left" vertical="center"/>
    </xf>
    <xf numFmtId="0" fontId="18" fillId="0" borderId="0" xfId="0" applyFont="1" applyAlignment="1"/>
    <xf numFmtId="0" fontId="18" fillId="4" borderId="34" xfId="0" applyFont="1" applyFill="1" applyBorder="1" applyAlignment="1"/>
    <xf numFmtId="0" fontId="18" fillId="4" borderId="35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502920</xdr:colOff>
      <xdr:row>3</xdr:row>
      <xdr:rowOff>68580</xdr:rowOff>
    </xdr:from>
    <xdr:to>
      <xdr:col>2</xdr:col>
      <xdr:colOff>866</xdr:colOff>
      <xdr:row>4</xdr:row>
      <xdr:rowOff>693</xdr:rowOff>
    </xdr:to>
    <xdr:pic>
      <xdr:nvPicPr>
        <xdr:cNvPr id="1084" name="Picture 2" descr="logo without titles">
          <a:extLst>
            <a:ext uri="{FF2B5EF4-FFF2-40B4-BE49-F238E27FC236}">
              <a16:creationId xmlns:a16="http://schemas.microsoft.com/office/drawing/2014/main" id="{A1DB4410-E144-AC30-C2E8-1CDCA3F7B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990600"/>
          <a:ext cx="150876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1623060</xdr:colOff>
      <xdr:row>12</xdr:row>
      <xdr:rowOff>81915</xdr:rowOff>
    </xdr:from>
    <xdr:to>
      <xdr:col>4</xdr:col>
      <xdr:colOff>135966</xdr:colOff>
      <xdr:row>12</xdr:row>
      <xdr:rowOff>81915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C721739-F099-A7C5-4ABB-2DAD210BF738}"/>
            </a:ext>
          </a:extLst>
        </xdr:cNvPr>
        <xdr:cNvCxnSpPr/>
      </xdr:nvCxnSpPr>
      <xdr:spPr>
        <a:xfrm>
          <a:off x="3086100" y="2009775"/>
          <a:ext cx="9048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1508760</xdr:colOff>
      <xdr:row>24</xdr:row>
      <xdr:rowOff>114300</xdr:rowOff>
    </xdr:from>
    <xdr:to>
      <xdr:col>4</xdr:col>
      <xdr:colOff>144699</xdr:colOff>
      <xdr:row>24</xdr:row>
      <xdr:rowOff>119063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E3E7C811-C8B8-AF6B-AE8B-3DD43281B461}"/>
            </a:ext>
          </a:extLst>
        </xdr:cNvPr>
        <xdr:cNvCxnSpPr/>
      </xdr:nvCxnSpPr>
      <xdr:spPr>
        <a:xfrm flipV="1">
          <a:off x="3000375" y="3867150"/>
          <a:ext cx="10001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8AD89-E3B5-4CE1-9E00-7FA1973D3626}">
  <sheetPr>
    <pageSetUpPr fitToPage="1"/>
  </sheetPr>
  <dimension ref="A1:V25"/>
  <sheetViews>
    <sheetView tabSelected="1" zoomScale="110" zoomScaleNormal="110" workbookViewId="0">
      <pane ySplit="4" topLeftCell="A5" activePane="bottomLeft" state="frozen"/>
      <selection pane="bottomLeft" activeCell="B19" sqref="B19"/>
    </sheetView>
  </sheetViews>
  <sheetFormatPr defaultColWidth="9.140625" defaultRowHeight="13.9"/>
  <cols>
    <col min="1" max="1" width="13.85546875" style="51" customWidth="1"/>
    <col min="2" max="2" width="15.42578125" style="51" customWidth="1"/>
    <col min="3" max="14" width="5.5703125" style="18" customWidth="1"/>
    <col min="15" max="17" width="7.5703125" style="18" customWidth="1"/>
    <col min="18" max="16384" width="9.140625" style="18"/>
  </cols>
  <sheetData>
    <row r="1" spans="1:22" ht="21">
      <c r="A1" s="76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17"/>
      <c r="S1" s="17"/>
      <c r="T1" s="17"/>
      <c r="U1" s="17"/>
      <c r="V1" s="17"/>
    </row>
    <row r="2" spans="1:22" ht="21">
      <c r="A2" s="76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17"/>
      <c r="S2" s="17"/>
      <c r="T2" s="17"/>
      <c r="U2" s="17"/>
      <c r="V2" s="17"/>
    </row>
    <row r="3" spans="1:22" ht="30.75" customHeight="1" thickBot="1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2" ht="126.75" customHeight="1">
      <c r="A4" s="21"/>
      <c r="B4" s="22"/>
      <c r="C4" s="52" t="s">
        <v>2</v>
      </c>
      <c r="D4" s="52" t="s">
        <v>3</v>
      </c>
      <c r="E4" s="52" t="s">
        <v>4</v>
      </c>
      <c r="F4" s="52" t="s">
        <v>5</v>
      </c>
      <c r="G4" s="52" t="s">
        <v>6</v>
      </c>
      <c r="H4" s="52" t="s">
        <v>7</v>
      </c>
      <c r="I4" s="52" t="s">
        <v>8</v>
      </c>
      <c r="J4" s="52" t="s">
        <v>9</v>
      </c>
      <c r="K4" s="52" t="s">
        <v>10</v>
      </c>
      <c r="L4" s="52" t="s">
        <v>11</v>
      </c>
      <c r="M4" s="52" t="s">
        <v>12</v>
      </c>
      <c r="N4" s="52" t="s">
        <v>13</v>
      </c>
      <c r="O4" s="23" t="s">
        <v>14</v>
      </c>
      <c r="P4" s="24" t="s">
        <v>15</v>
      </c>
      <c r="Q4" s="25" t="s">
        <v>16</v>
      </c>
    </row>
    <row r="5" spans="1:22" s="26" customFormat="1" ht="16.5" customHeight="1" thickBot="1">
      <c r="A5" s="78" t="s">
        <v>17</v>
      </c>
      <c r="B5" s="79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2"/>
    </row>
    <row r="6" spans="1:22" ht="16.149999999999999" thickBot="1">
      <c r="A6" s="70">
        <v>45560</v>
      </c>
      <c r="B6" s="71"/>
      <c r="C6" s="27" t="s">
        <v>18</v>
      </c>
      <c r="D6" s="27" t="s">
        <v>18</v>
      </c>
      <c r="E6" s="27" t="s">
        <v>19</v>
      </c>
      <c r="F6" s="27" t="s">
        <v>18</v>
      </c>
      <c r="G6" s="27" t="s">
        <v>18</v>
      </c>
      <c r="H6" s="27" t="s">
        <v>18</v>
      </c>
      <c r="I6" s="27" t="s">
        <v>19</v>
      </c>
      <c r="J6" s="27">
        <v>0</v>
      </c>
      <c r="K6" s="27" t="s">
        <v>18</v>
      </c>
      <c r="L6" s="28" t="s">
        <v>18</v>
      </c>
      <c r="M6" s="28" t="s">
        <v>18</v>
      </c>
      <c r="N6" s="56"/>
      <c r="O6" s="29">
        <f>COUNTIF(C6:N6,"P")</f>
        <v>8</v>
      </c>
      <c r="P6" s="30">
        <f>COUNTIF(C6:N6,"A")</f>
        <v>2</v>
      </c>
      <c r="Q6" s="31">
        <f>COUNTIF(C6:N6,"0")</f>
        <v>1</v>
      </c>
    </row>
    <row r="7" spans="1:22" ht="16.149999999999999" thickBot="1">
      <c r="A7" s="72">
        <v>45637</v>
      </c>
      <c r="B7" s="77"/>
      <c r="C7" s="32" t="s">
        <v>18</v>
      </c>
      <c r="D7" s="32" t="s">
        <v>18</v>
      </c>
      <c r="E7" s="32" t="s">
        <v>18</v>
      </c>
      <c r="F7" s="32" t="s">
        <v>18</v>
      </c>
      <c r="G7" s="32" t="s">
        <v>19</v>
      </c>
      <c r="H7" s="32" t="s">
        <v>19</v>
      </c>
      <c r="I7" s="32" t="s">
        <v>19</v>
      </c>
      <c r="J7" s="32" t="s">
        <v>19</v>
      </c>
      <c r="K7" s="32" t="s">
        <v>19</v>
      </c>
      <c r="L7" s="33" t="s">
        <v>18</v>
      </c>
      <c r="M7" s="33" t="s">
        <v>18</v>
      </c>
      <c r="N7" s="57"/>
      <c r="O7" s="29">
        <f t="shared" ref="O7:O10" si="0">COUNTIF(C7:N7,"P")</f>
        <v>6</v>
      </c>
      <c r="P7" s="30">
        <f t="shared" ref="P7:P10" si="1">COUNTIF(C7:N7,"A")</f>
        <v>5</v>
      </c>
      <c r="Q7" s="31">
        <f t="shared" ref="Q7:Q10" si="2">COUNTIF(C7:N7,"0")</f>
        <v>0</v>
      </c>
    </row>
    <row r="8" spans="1:22" ht="16.149999999999999" thickBot="1">
      <c r="A8" s="34">
        <v>45750</v>
      </c>
      <c r="B8" s="35"/>
      <c r="C8" s="32" t="s">
        <v>18</v>
      </c>
      <c r="D8" s="32" t="s">
        <v>18</v>
      </c>
      <c r="E8" s="32" t="s">
        <v>18</v>
      </c>
      <c r="F8" s="32" t="s">
        <v>18</v>
      </c>
      <c r="G8" s="32" t="s">
        <v>18</v>
      </c>
      <c r="H8" s="32" t="s">
        <v>18</v>
      </c>
      <c r="I8" s="54"/>
      <c r="J8" s="32" t="s">
        <v>19</v>
      </c>
      <c r="K8" s="32" t="s">
        <v>18</v>
      </c>
      <c r="L8" s="33" t="s">
        <v>19</v>
      </c>
      <c r="M8" s="33" t="s">
        <v>19</v>
      </c>
      <c r="N8" s="57"/>
      <c r="O8" s="29">
        <f t="shared" si="0"/>
        <v>7</v>
      </c>
      <c r="P8" s="30">
        <f t="shared" si="1"/>
        <v>3</v>
      </c>
      <c r="Q8" s="31">
        <f t="shared" si="2"/>
        <v>0</v>
      </c>
    </row>
    <row r="9" spans="1:22" ht="16.149999999999999" thickBot="1">
      <c r="A9" s="34">
        <v>45798</v>
      </c>
      <c r="B9" s="35"/>
      <c r="C9" s="32" t="s">
        <v>18</v>
      </c>
      <c r="D9" s="32" t="s">
        <v>18</v>
      </c>
      <c r="E9" s="32" t="s">
        <v>18</v>
      </c>
      <c r="F9" s="32" t="s">
        <v>18</v>
      </c>
      <c r="G9" s="54"/>
      <c r="H9" s="32" t="s">
        <v>19</v>
      </c>
      <c r="I9" s="54"/>
      <c r="J9" s="32" t="s">
        <v>19</v>
      </c>
      <c r="K9" s="32" t="s">
        <v>18</v>
      </c>
      <c r="L9" s="33" t="s">
        <v>19</v>
      </c>
      <c r="M9" s="33" t="s">
        <v>18</v>
      </c>
      <c r="N9" s="57"/>
      <c r="O9" s="29">
        <f t="shared" si="0"/>
        <v>6</v>
      </c>
      <c r="P9" s="30">
        <f t="shared" si="1"/>
        <v>3</v>
      </c>
      <c r="Q9" s="31">
        <f t="shared" si="2"/>
        <v>0</v>
      </c>
    </row>
    <row r="10" spans="1:22" ht="16.149999999999999" thickBot="1">
      <c r="A10" s="34">
        <v>45847</v>
      </c>
      <c r="B10" s="35"/>
      <c r="C10" s="32" t="s">
        <v>18</v>
      </c>
      <c r="D10" s="32" t="s">
        <v>18</v>
      </c>
      <c r="E10" s="32" t="s">
        <v>18</v>
      </c>
      <c r="F10" s="32" t="s">
        <v>18</v>
      </c>
      <c r="G10" s="54"/>
      <c r="H10" s="32" t="s">
        <v>18</v>
      </c>
      <c r="I10" s="54"/>
      <c r="J10" s="32">
        <v>0</v>
      </c>
      <c r="K10" s="32" t="s">
        <v>18</v>
      </c>
      <c r="L10" s="33">
        <v>0</v>
      </c>
      <c r="M10" s="33" t="s">
        <v>18</v>
      </c>
      <c r="N10" s="33" t="s">
        <v>18</v>
      </c>
      <c r="O10" s="29">
        <f t="shared" si="0"/>
        <v>8</v>
      </c>
      <c r="P10" s="30">
        <f t="shared" si="1"/>
        <v>0</v>
      </c>
      <c r="Q10" s="31">
        <f t="shared" si="2"/>
        <v>2</v>
      </c>
    </row>
    <row r="11" spans="1:22" s="41" customFormat="1" ht="16.5" customHeight="1" thickBot="1">
      <c r="A11" s="36" t="s">
        <v>20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9"/>
      <c r="P11" s="39"/>
      <c r="Q11" s="40"/>
    </row>
    <row r="12" spans="1:22" ht="16.149999999999999" thickBot="1">
      <c r="A12" s="70">
        <v>45574</v>
      </c>
      <c r="B12" s="71"/>
      <c r="C12" s="27" t="s">
        <v>18</v>
      </c>
      <c r="D12" s="27" t="s">
        <v>18</v>
      </c>
      <c r="E12" s="53"/>
      <c r="F12" s="53"/>
      <c r="G12" s="53"/>
      <c r="H12" s="27" t="s">
        <v>19</v>
      </c>
      <c r="I12" s="27" t="s">
        <v>19</v>
      </c>
      <c r="J12" s="53"/>
      <c r="K12" s="53"/>
      <c r="L12" s="28" t="s">
        <v>19</v>
      </c>
      <c r="M12" s="28" t="s">
        <v>18</v>
      </c>
      <c r="N12" s="56"/>
      <c r="O12" s="29">
        <f>COUNTIF(C12:M12,"P")</f>
        <v>3</v>
      </c>
      <c r="P12" s="30">
        <f>COUNTIF(C12:M12,"A")</f>
        <v>3</v>
      </c>
      <c r="Q12" s="31">
        <f>COUNTIF(C12:M12,"0")</f>
        <v>0</v>
      </c>
    </row>
    <row r="13" spans="1:22" ht="16.149999999999999" thickBot="1">
      <c r="A13" s="34">
        <v>45686</v>
      </c>
      <c r="B13" s="35"/>
      <c r="C13" s="32" t="s">
        <v>18</v>
      </c>
      <c r="D13" s="32" t="s">
        <v>18</v>
      </c>
      <c r="E13" s="54"/>
      <c r="F13" s="54"/>
      <c r="G13" s="54"/>
      <c r="H13" s="32" t="s">
        <v>18</v>
      </c>
      <c r="I13" s="54"/>
      <c r="J13" s="54"/>
      <c r="K13" s="54"/>
      <c r="L13" s="33" t="s">
        <v>18</v>
      </c>
      <c r="M13" s="33" t="s">
        <v>18</v>
      </c>
      <c r="N13" s="57"/>
      <c r="O13" s="29">
        <f>COUNTIF(C13:M13,"P")</f>
        <v>5</v>
      </c>
      <c r="P13" s="30">
        <f>COUNTIF(C13:M13,"A")</f>
        <v>0</v>
      </c>
      <c r="Q13" s="31">
        <f>COUNTIF(C13:M13,"0")</f>
        <v>0</v>
      </c>
    </row>
    <row r="14" spans="1:22" ht="16.149999999999999" thickBot="1">
      <c r="A14" s="66">
        <v>45791</v>
      </c>
      <c r="B14" s="62"/>
      <c r="C14" s="32" t="s">
        <v>18</v>
      </c>
      <c r="D14" s="32" t="s">
        <v>18</v>
      </c>
      <c r="E14" s="54"/>
      <c r="F14" s="54"/>
      <c r="G14" s="54"/>
      <c r="H14" s="32" t="s">
        <v>18</v>
      </c>
      <c r="I14" s="54"/>
      <c r="J14" s="54"/>
      <c r="K14" s="54"/>
      <c r="L14" s="33" t="s">
        <v>18</v>
      </c>
      <c r="M14" s="33" t="s">
        <v>18</v>
      </c>
      <c r="N14" s="57"/>
      <c r="O14" s="29">
        <f>COUNTIF(C14:M14,"P")</f>
        <v>5</v>
      </c>
      <c r="P14" s="30">
        <f>COUNTIF(C14:M14,"A")</f>
        <v>0</v>
      </c>
      <c r="Q14" s="31">
        <f>COUNTIF(C14:M14,"0")</f>
        <v>0</v>
      </c>
    </row>
    <row r="15" spans="1:22" s="41" customFormat="1" ht="16.5" customHeight="1" thickBot="1">
      <c r="A15" s="36" t="s">
        <v>21</v>
      </c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39"/>
      <c r="Q15" s="40"/>
    </row>
    <row r="16" spans="1:22" ht="16.149999999999999" thickBot="1">
      <c r="A16" s="70">
        <v>45610</v>
      </c>
      <c r="B16" s="71"/>
      <c r="C16" s="27" t="s">
        <v>18</v>
      </c>
      <c r="D16" s="27" t="s">
        <v>18</v>
      </c>
      <c r="E16" s="27" t="s">
        <v>18</v>
      </c>
      <c r="F16" s="27" t="s">
        <v>18</v>
      </c>
      <c r="G16" s="53"/>
      <c r="H16" s="53"/>
      <c r="I16" s="53"/>
      <c r="J16" s="69">
        <v>0</v>
      </c>
      <c r="K16" s="53"/>
      <c r="L16" s="56"/>
      <c r="M16" s="56"/>
      <c r="N16" s="56"/>
      <c r="O16" s="29">
        <f>COUNTIF(C16:M16,"P")</f>
        <v>4</v>
      </c>
      <c r="P16" s="30">
        <f>COUNTIF(C16:M16,"A")</f>
        <v>0</v>
      </c>
      <c r="Q16" s="31">
        <f>COUNTIF(C16:M16,"0")</f>
        <v>1</v>
      </c>
    </row>
    <row r="17" spans="1:17" ht="16.149999999999999" thickBot="1">
      <c r="A17" s="42">
        <v>45721</v>
      </c>
      <c r="B17" s="43"/>
      <c r="C17" s="33" t="s">
        <v>18</v>
      </c>
      <c r="D17" s="33" t="s">
        <v>18</v>
      </c>
      <c r="E17" s="33" t="s">
        <v>18</v>
      </c>
      <c r="F17" s="32" t="s">
        <v>18</v>
      </c>
      <c r="G17" s="54"/>
      <c r="H17" s="54"/>
      <c r="I17" s="54"/>
      <c r="J17" s="68" t="s">
        <v>19</v>
      </c>
      <c r="K17" s="54"/>
      <c r="L17" s="57"/>
      <c r="M17" s="57"/>
      <c r="N17" s="57"/>
      <c r="O17" s="29">
        <f>COUNTIF(C17:M17,"P")</f>
        <v>4</v>
      </c>
      <c r="P17" s="30">
        <f>COUNTIF(C17:M17,"A")</f>
        <v>1</v>
      </c>
      <c r="Q17" s="31">
        <f>COUNTIF(C17:M17,"0")</f>
        <v>0</v>
      </c>
    </row>
    <row r="18" spans="1:17" ht="16.149999999999999" thickBot="1">
      <c r="A18" s="42">
        <v>45798</v>
      </c>
      <c r="B18" s="43"/>
      <c r="C18" s="33" t="s">
        <v>18</v>
      </c>
      <c r="D18" s="33" t="s">
        <v>18</v>
      </c>
      <c r="E18" s="33" t="s">
        <v>18</v>
      </c>
      <c r="F18" s="32" t="s">
        <v>18</v>
      </c>
      <c r="G18" s="54"/>
      <c r="H18" s="54"/>
      <c r="I18" s="54"/>
      <c r="J18" s="68" t="s">
        <v>18</v>
      </c>
      <c r="K18" s="54"/>
      <c r="L18" s="57"/>
      <c r="M18" s="57"/>
      <c r="N18" s="57"/>
      <c r="O18" s="29">
        <f>COUNTIF(C18:M18,"P")</f>
        <v>5</v>
      </c>
      <c r="P18" s="30">
        <f>COUNTIF(C18:M18,"A")</f>
        <v>0</v>
      </c>
      <c r="Q18" s="31">
        <f>COUNTIF(C18:M18,"0")</f>
        <v>0</v>
      </c>
    </row>
    <row r="19" spans="1:17" ht="16.149999999999999" thickBot="1">
      <c r="A19" s="42">
        <v>45840</v>
      </c>
      <c r="B19" s="43"/>
      <c r="C19" s="33" t="s">
        <v>18</v>
      </c>
      <c r="D19" s="33" t="s">
        <v>18</v>
      </c>
      <c r="E19" s="33" t="s">
        <v>18</v>
      </c>
      <c r="F19" s="32" t="s">
        <v>18</v>
      </c>
      <c r="G19" s="54"/>
      <c r="H19" s="54"/>
      <c r="I19" s="54"/>
      <c r="J19" s="68" t="s">
        <v>19</v>
      </c>
      <c r="K19" s="54"/>
      <c r="L19" s="57"/>
      <c r="M19" s="57"/>
      <c r="N19" s="57"/>
      <c r="O19" s="29">
        <f>COUNTIF(C19:M19,"P")</f>
        <v>4</v>
      </c>
      <c r="P19" s="30">
        <f>COUNTIF(C19:M19,"A")</f>
        <v>1</v>
      </c>
      <c r="Q19" s="31">
        <f>COUNTIF(C19:M19,"0")</f>
        <v>0</v>
      </c>
    </row>
    <row r="20" spans="1:17" s="41" customFormat="1" ht="16.5" customHeight="1" thickBot="1">
      <c r="A20" s="45" t="s">
        <v>22</v>
      </c>
      <c r="B20" s="46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47"/>
      <c r="P20" s="47"/>
      <c r="Q20" s="48"/>
    </row>
    <row r="21" spans="1:17" ht="16.149999999999999" thickBot="1">
      <c r="A21" s="72">
        <v>45581</v>
      </c>
      <c r="B21" s="73"/>
      <c r="C21" s="32" t="s">
        <v>18</v>
      </c>
      <c r="D21" s="54"/>
      <c r="E21" s="32" t="s">
        <v>18</v>
      </c>
      <c r="F21" s="32" t="s">
        <v>18</v>
      </c>
      <c r="G21" s="54"/>
      <c r="H21" s="54"/>
      <c r="I21" s="32" t="s">
        <v>19</v>
      </c>
      <c r="J21" s="54"/>
      <c r="K21" s="32" t="s">
        <v>18</v>
      </c>
      <c r="L21" s="54"/>
      <c r="M21" s="54"/>
      <c r="N21" s="57"/>
      <c r="O21" s="49">
        <f>COUNTIF(C21:M21,"P")</f>
        <v>4</v>
      </c>
      <c r="P21" s="30">
        <f>COUNTIF(C21:M21,"A")</f>
        <v>1</v>
      </c>
      <c r="Q21" s="31">
        <f>COUNTIF(C21:M21,"0")</f>
        <v>0</v>
      </c>
    </row>
    <row r="22" spans="1:17" ht="16.149999999999999" thickBot="1">
      <c r="A22" s="34">
        <v>45693</v>
      </c>
      <c r="B22" s="50"/>
      <c r="C22" s="44" t="s">
        <v>18</v>
      </c>
      <c r="D22" s="55"/>
      <c r="E22" s="44" t="s">
        <v>18</v>
      </c>
      <c r="F22" s="44" t="s">
        <v>18</v>
      </c>
      <c r="G22" s="55"/>
      <c r="H22" s="55"/>
      <c r="I22" s="55"/>
      <c r="J22" s="55"/>
      <c r="K22" s="44" t="s">
        <v>18</v>
      </c>
      <c r="L22" s="55"/>
      <c r="M22" s="55"/>
      <c r="N22" s="57"/>
      <c r="O22" s="49">
        <f>COUNTIF(C22:M22,"P")</f>
        <v>4</v>
      </c>
      <c r="P22" s="30">
        <f>COUNTIF(C22:M22,"A")</f>
        <v>0</v>
      </c>
      <c r="Q22" s="31">
        <f>COUNTIF(C22:M22,"0")</f>
        <v>0</v>
      </c>
    </row>
    <row r="23" spans="1:17" ht="16.149999999999999" thickBot="1">
      <c r="A23" s="74">
        <v>45812</v>
      </c>
      <c r="B23" s="75"/>
      <c r="C23" s="44" t="s">
        <v>18</v>
      </c>
      <c r="D23" s="55"/>
      <c r="E23" s="44" t="s">
        <v>18</v>
      </c>
      <c r="F23" s="44" t="s">
        <v>18</v>
      </c>
      <c r="G23" s="55"/>
      <c r="H23" s="55"/>
      <c r="I23" s="55"/>
      <c r="J23" s="55"/>
      <c r="K23" s="44"/>
      <c r="L23" s="55"/>
      <c r="M23" s="55"/>
      <c r="N23" s="57"/>
      <c r="O23" s="49">
        <f>COUNTIF(C23:M23,"P")</f>
        <v>3</v>
      </c>
      <c r="P23" s="30">
        <f>COUNTIF(C23:M23,"A")</f>
        <v>0</v>
      </c>
      <c r="Q23" s="31">
        <f>COUNTIF(C23:M23,"0")</f>
        <v>0</v>
      </c>
    </row>
    <row r="24" spans="1:17" ht="15.75" customHeight="1" thickBot="1">
      <c r="A24" s="64" t="s">
        <v>23</v>
      </c>
      <c r="B24" s="46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38"/>
      <c r="O24" s="39"/>
      <c r="P24" s="39"/>
      <c r="Q24" s="40"/>
    </row>
    <row r="25" spans="1:17" ht="19.5" customHeight="1">
      <c r="A25" s="65">
        <v>45610</v>
      </c>
      <c r="B25" s="63"/>
      <c r="C25" s="61"/>
      <c r="D25" s="58" t="s">
        <v>18</v>
      </c>
      <c r="E25" s="58" t="s">
        <v>18</v>
      </c>
      <c r="F25" s="58" t="s">
        <v>18</v>
      </c>
      <c r="G25" s="59"/>
      <c r="H25" s="59"/>
      <c r="I25" s="59"/>
      <c r="J25" s="59"/>
      <c r="K25" s="59"/>
      <c r="L25" s="59"/>
      <c r="M25" s="59"/>
      <c r="N25" s="67"/>
      <c r="O25" s="49">
        <f>COUNTIF(C25:M25,"P")</f>
        <v>3</v>
      </c>
      <c r="P25" s="30">
        <f>COUNTIF(C25:M25,"A")</f>
        <v>0</v>
      </c>
      <c r="Q25" s="31">
        <f>COUNTIF(C25:M25,"0")</f>
        <v>0</v>
      </c>
    </row>
  </sheetData>
  <mergeCells count="9">
    <mergeCell ref="A12:B12"/>
    <mergeCell ref="A21:B21"/>
    <mergeCell ref="A23:B23"/>
    <mergeCell ref="A1:Q1"/>
    <mergeCell ref="A2:Q2"/>
    <mergeCell ref="A6:B6"/>
    <mergeCell ref="A16:B16"/>
    <mergeCell ref="A7:B7"/>
    <mergeCell ref="A5:Q5"/>
  </mergeCells>
  <pageMargins left="0.7" right="0.7" top="0.75" bottom="0.75" header="0.3" footer="0.3"/>
  <pageSetup paperSize="9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8B9F9-2CDF-4E94-8D50-DA5483AD0DEB}">
  <dimension ref="C9:G32"/>
  <sheetViews>
    <sheetView workbookViewId="0">
      <selection activeCell="F1" sqref="F1"/>
    </sheetView>
  </sheetViews>
  <sheetFormatPr defaultRowHeight="13.15"/>
  <cols>
    <col min="2" max="2" width="12.42578125" customWidth="1"/>
    <col min="3" max="3" width="6.5703125" customWidth="1"/>
    <col min="4" max="4" width="30.85546875" customWidth="1"/>
    <col min="5" max="5" width="2.5703125" customWidth="1"/>
    <col min="6" max="6" width="23.28515625" customWidth="1"/>
    <col min="7" max="7" width="6" customWidth="1"/>
  </cols>
  <sheetData>
    <row r="9" spans="3:7">
      <c r="F9" s="1"/>
    </row>
    <row r="11" spans="3:7">
      <c r="C11" s="13"/>
      <c r="D11" s="3"/>
      <c r="E11" s="3"/>
      <c r="F11" s="3"/>
      <c r="G11" s="14"/>
    </row>
    <row r="12" spans="3:7">
      <c r="C12" s="7"/>
      <c r="D12" s="5"/>
      <c r="E12" s="5"/>
      <c r="F12" s="5"/>
      <c r="G12" s="6"/>
    </row>
    <row r="13" spans="3:7">
      <c r="C13" s="7"/>
      <c r="D13" s="12" t="s">
        <v>24</v>
      </c>
      <c r="E13" s="3"/>
      <c r="F13" s="2" t="s">
        <v>25</v>
      </c>
      <c r="G13" s="6"/>
    </row>
    <row r="14" spans="3:7" ht="4.5" customHeight="1">
      <c r="C14" s="7"/>
      <c r="D14" s="4"/>
      <c r="E14" s="5"/>
      <c r="F14" s="6"/>
      <c r="G14" s="6"/>
    </row>
    <row r="15" spans="3:7">
      <c r="C15" s="7"/>
      <c r="D15" s="7" t="s">
        <v>26</v>
      </c>
      <c r="E15" s="5"/>
      <c r="F15" s="8"/>
      <c r="G15" s="6"/>
    </row>
    <row r="16" spans="3:7">
      <c r="C16" s="7"/>
      <c r="D16" s="7" t="s">
        <v>27</v>
      </c>
      <c r="E16" s="5"/>
      <c r="F16" s="8" t="s">
        <v>28</v>
      </c>
      <c r="G16" s="6"/>
    </row>
    <row r="17" spans="3:7">
      <c r="C17" s="7"/>
      <c r="D17" s="7"/>
      <c r="E17" s="5"/>
      <c r="F17" s="8"/>
      <c r="G17" s="6"/>
    </row>
    <row r="18" spans="3:7">
      <c r="C18" s="7"/>
      <c r="D18" s="7" t="s">
        <v>29</v>
      </c>
      <c r="E18" s="5"/>
      <c r="F18" s="8"/>
      <c r="G18" s="6"/>
    </row>
    <row r="19" spans="3:7">
      <c r="C19" s="7"/>
      <c r="D19" s="7" t="s">
        <v>30</v>
      </c>
      <c r="E19" s="5"/>
      <c r="F19" s="8" t="s">
        <v>31</v>
      </c>
      <c r="G19" s="6"/>
    </row>
    <row r="20" spans="3:7">
      <c r="C20" s="7"/>
      <c r="D20" s="7"/>
      <c r="E20" s="5"/>
      <c r="F20" s="8"/>
      <c r="G20" s="6"/>
    </row>
    <row r="21" spans="3:7">
      <c r="C21" s="7"/>
      <c r="D21" s="7" t="s">
        <v>32</v>
      </c>
      <c r="E21" s="5"/>
      <c r="F21" s="8" t="s">
        <v>33</v>
      </c>
      <c r="G21" s="6"/>
    </row>
    <row r="22" spans="3:7">
      <c r="C22" s="7"/>
      <c r="D22" s="9" t="s">
        <v>34</v>
      </c>
      <c r="E22" s="10"/>
      <c r="F22" s="11"/>
      <c r="G22" s="6"/>
    </row>
    <row r="23" spans="3:7">
      <c r="C23" s="7"/>
      <c r="D23" s="5"/>
      <c r="E23" s="5"/>
      <c r="F23" s="15"/>
      <c r="G23" s="6"/>
    </row>
    <row r="24" spans="3:7">
      <c r="C24" s="7"/>
      <c r="D24" s="5"/>
      <c r="E24" s="5"/>
      <c r="F24" s="5"/>
      <c r="G24" s="6"/>
    </row>
    <row r="25" spans="3:7">
      <c r="C25" s="7"/>
      <c r="D25" s="12" t="s">
        <v>35</v>
      </c>
      <c r="E25" s="3"/>
      <c r="F25" s="2" t="s">
        <v>36</v>
      </c>
      <c r="G25" s="6"/>
    </row>
    <row r="26" spans="3:7" ht="5.25" customHeight="1">
      <c r="C26" s="7"/>
      <c r="D26" s="7"/>
      <c r="E26" s="5"/>
      <c r="F26" s="6"/>
      <c r="G26" s="6"/>
    </row>
    <row r="27" spans="3:7">
      <c r="C27" s="7"/>
      <c r="D27" s="7" t="s">
        <v>37</v>
      </c>
      <c r="E27" s="5"/>
      <c r="F27" s="8" t="s">
        <v>28</v>
      </c>
      <c r="G27" s="6"/>
    </row>
    <row r="28" spans="3:7">
      <c r="C28" s="7"/>
      <c r="D28" s="7" t="s">
        <v>38</v>
      </c>
      <c r="E28" s="5"/>
      <c r="F28" s="8" t="s">
        <v>31</v>
      </c>
      <c r="G28" s="6"/>
    </row>
    <row r="29" spans="3:7">
      <c r="C29" s="7"/>
      <c r="D29" s="9" t="s">
        <v>39</v>
      </c>
      <c r="E29" s="10"/>
      <c r="F29" s="11" t="s">
        <v>40</v>
      </c>
      <c r="G29" s="6"/>
    </row>
    <row r="30" spans="3:7">
      <c r="C30" s="7"/>
      <c r="D30" s="5"/>
      <c r="E30" s="5"/>
      <c r="F30" s="5"/>
      <c r="G30" s="6"/>
    </row>
    <row r="31" spans="3:7">
      <c r="C31" s="7"/>
      <c r="D31" s="5"/>
      <c r="E31" s="5"/>
      <c r="F31" s="5"/>
      <c r="G31" s="6"/>
    </row>
    <row r="32" spans="3:7" ht="3" customHeight="1">
      <c r="C32" s="9"/>
      <c r="D32" s="10"/>
      <c r="E32" s="10"/>
      <c r="F32" s="10"/>
      <c r="G32" s="16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d40d9a-7a45-4777-b3ea-121e2f2f3a84" xsi:nil="true"/>
    <PASSWORD_x003a_BCASC24 xmlns="b08b54ed-0da4-425b-bbff-71fc4a7dd2b3" xsi:nil="true"/>
    <lcf76f155ced4ddcb4097134ff3c332f xmlns="b08b54ed-0da4-425b-bbff-71fc4a7dd2b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2151D44E39704DB62E0A8B84FE408A" ma:contentTypeVersion="22" ma:contentTypeDescription="Create a new document." ma:contentTypeScope="" ma:versionID="61b6c3bbc1e7562431fea43da9a5764d">
  <xsd:schema xmlns:xsd="http://www.w3.org/2001/XMLSchema" xmlns:xs="http://www.w3.org/2001/XMLSchema" xmlns:p="http://schemas.microsoft.com/office/2006/metadata/properties" xmlns:ns2="b08b54ed-0da4-425b-bbff-71fc4a7dd2b3" xmlns:ns3="c6d40d9a-7a45-4777-b3ea-121e2f2f3a84" targetNamespace="http://schemas.microsoft.com/office/2006/metadata/properties" ma:root="true" ma:fieldsID="a5c5b84d5bfba2bae5fcced90cc2486f" ns2:_="" ns3:_="">
    <xsd:import namespace="b08b54ed-0da4-425b-bbff-71fc4a7dd2b3"/>
    <xsd:import namespace="c6d40d9a-7a45-4777-b3ea-121e2f2f3a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ASSWORD_x003a_BCASC24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b54ed-0da4-425b-bbff-71fc4a7dd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SSWORD_x003a_BCASC24" ma:index="24" nillable="true" ma:displayName="PASSWORD : BCASC24  " ma:format="Dropdown" ma:internalName="PASSWORD_x003a_BCASC24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fa86198b-f395-4f48-94ac-84842a7947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40d9a-7a45-4777-b3ea-121e2f2f3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17b855a-e902-444d-918d-01ca9822f823}" ma:internalName="TaxCatchAll" ma:showField="CatchAllData" ma:web="c6d40d9a-7a45-4777-b3ea-121e2f2f3a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DCC2CF6-582B-4158-9D89-56FE2E480F95}"/>
</file>

<file path=customXml/itemProps2.xml><?xml version="1.0" encoding="utf-8"?>
<ds:datastoreItem xmlns:ds="http://schemas.openxmlformats.org/officeDocument/2006/customXml" ds:itemID="{30796ED6-350B-4022-9E07-B7B1992466BA}"/>
</file>

<file path=customXml/itemProps3.xml><?xml version="1.0" encoding="utf-8"?>
<ds:datastoreItem xmlns:ds="http://schemas.openxmlformats.org/officeDocument/2006/customXml" ds:itemID="{15C83274-0D37-4FE1-ABFF-A3EA6B860F92}"/>
</file>

<file path=customXml/itemProps4.xml><?xml version="1.0" encoding="utf-8"?>
<ds:datastoreItem xmlns:ds="http://schemas.openxmlformats.org/officeDocument/2006/customXml" ds:itemID="{A0B96C92-E391-4AEF-8E9E-EDD6EF973B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Service Birmingham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Service Birmingham</dc:creator>
  <cp:keywords/>
  <dc:description/>
  <cp:lastModifiedBy>Naomi Lewis</cp:lastModifiedBy>
  <cp:revision/>
  <dcterms:created xsi:type="dcterms:W3CDTF">2016-07-11T08:45:27Z</dcterms:created>
  <dcterms:modified xsi:type="dcterms:W3CDTF">2025-09-22T07:53:21Z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Naomi Lewis</vt:lpwstr>
  </property>
  <property fmtid="{D5CDD505-2E9C-101B-9397-08002B2CF9AE}" pid="3" name="Order">
    <vt:lpwstr>4931400.00000000</vt:lpwstr>
  </property>
  <property fmtid="{D5CDD505-2E9C-101B-9397-08002B2CF9AE}" pid="4" name="display_urn:schemas-microsoft-com:office:office#Author">
    <vt:lpwstr>Naomi Lewis</vt:lpwstr>
  </property>
  <property fmtid="{D5CDD505-2E9C-101B-9397-08002B2CF9AE}" pid="5" name="MediaServiceImageTags">
    <vt:lpwstr/>
  </property>
  <property fmtid="{D5CDD505-2E9C-101B-9397-08002B2CF9AE}" pid="6" name="ContentTypeId">
    <vt:lpwstr>0x010100CA2151D44E39704DB62E0A8B84FE408A</vt:lpwstr>
  </property>
</Properties>
</file>