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Sheet1!$A$1:$V$27</definedName>
  </definedNames>
  <calcPr calcId="145621"/>
</workbook>
</file>

<file path=xl/calcChain.xml><?xml version="1.0" encoding="utf-8"?>
<calcChain xmlns="http://schemas.openxmlformats.org/spreadsheetml/2006/main">
  <c r="H21" i="1" l="1"/>
  <c r="H16" i="1"/>
  <c r="F21" i="1"/>
  <c r="F16" i="1"/>
  <c r="F23" i="1" s="1"/>
  <c r="F25" i="1" s="1"/>
  <c r="D21" i="1"/>
  <c r="D16" i="1"/>
  <c r="Q21" i="1"/>
  <c r="Q20" i="1"/>
  <c r="Q19" i="1"/>
  <c r="Q18" i="1"/>
  <c r="R22" i="1"/>
  <c r="Q15" i="1"/>
  <c r="Q14" i="1"/>
  <c r="R12" i="1"/>
  <c r="R11" i="1"/>
  <c r="R10" i="1"/>
  <c r="R9" i="1"/>
  <c r="R8" i="1"/>
  <c r="P22" i="1"/>
  <c r="O21" i="1"/>
  <c r="O20" i="1"/>
  <c r="O19" i="1"/>
  <c r="O18" i="1"/>
  <c r="O14" i="1"/>
  <c r="O16" i="1"/>
  <c r="O15" i="1"/>
  <c r="P12" i="1"/>
  <c r="P11" i="1"/>
  <c r="P10" i="1"/>
  <c r="P9" i="1"/>
  <c r="P8" i="1"/>
  <c r="J21" i="1"/>
  <c r="J16" i="1"/>
  <c r="L21" i="1"/>
  <c r="L16" i="1"/>
  <c r="Q16" i="1"/>
  <c r="N21" i="1"/>
  <c r="N16" i="1"/>
  <c r="D23" i="1" l="1"/>
  <c r="D25" i="1" s="1"/>
  <c r="H23" i="1"/>
  <c r="H25" i="1" s="1"/>
  <c r="P16" i="1"/>
  <c r="T22" i="1"/>
  <c r="J23" i="1"/>
  <c r="J25" i="1" s="1"/>
  <c r="R16" i="1"/>
  <c r="T10" i="1"/>
  <c r="L23" i="1"/>
  <c r="L25" i="1" s="1"/>
  <c r="T8" i="1"/>
  <c r="T9" i="1"/>
  <c r="S19" i="1"/>
  <c r="S21" i="1"/>
  <c r="T12" i="1"/>
  <c r="S18" i="1"/>
  <c r="S20" i="1"/>
  <c r="S14" i="1"/>
  <c r="R21" i="1"/>
  <c r="T11" i="1"/>
  <c r="S16" i="1"/>
  <c r="S15" i="1"/>
  <c r="P21" i="1"/>
  <c r="N23" i="1"/>
  <c r="N25" i="1" s="1"/>
  <c r="R23" i="1" l="1"/>
  <c r="P23" i="1"/>
  <c r="T21" i="1"/>
  <c r="T16" i="1"/>
  <c r="T23" i="1" l="1"/>
</calcChain>
</file>

<file path=xl/sharedStrings.xml><?xml version="1.0" encoding="utf-8"?>
<sst xmlns="http://schemas.openxmlformats.org/spreadsheetml/2006/main" count="38" uniqueCount="33">
  <si>
    <t>KEY CRIMES</t>
  </si>
  <si>
    <t>Burglary - Residential</t>
  </si>
  <si>
    <t>Burglary - Other non residential</t>
  </si>
  <si>
    <t>Criminal Damage</t>
  </si>
  <si>
    <t>Drug Offences</t>
  </si>
  <si>
    <t>Fraud &amp; Forgery Offences</t>
  </si>
  <si>
    <t>Violent Crime</t>
  </si>
  <si>
    <t>Violence against the person</t>
  </si>
  <si>
    <t>Sexual offences</t>
  </si>
  <si>
    <t>Robbery</t>
  </si>
  <si>
    <t>Theft &amp; Handling Offences</t>
  </si>
  <si>
    <t>Theft from store</t>
  </si>
  <si>
    <t>Theft from vehicle</t>
  </si>
  <si>
    <t>Theft of vehicle</t>
  </si>
  <si>
    <t>Other theft &amp; handling</t>
  </si>
  <si>
    <t>Other Offences</t>
  </si>
  <si>
    <t>Total Key Crimes</t>
  </si>
  <si>
    <t>Other "Administrative" Offences</t>
  </si>
  <si>
    <t>Total Recorded Crimes</t>
  </si>
  <si>
    <t>Total</t>
  </si>
  <si>
    <t>Change</t>
  </si>
  <si>
    <t>%</t>
  </si>
  <si>
    <t>Qtr 3 2018</t>
  </si>
  <si>
    <t>July</t>
  </si>
  <si>
    <t>Aug</t>
  </si>
  <si>
    <t>Sept</t>
  </si>
  <si>
    <t>Qtr 3</t>
  </si>
  <si>
    <t>Compiled from data supplied by PCSO Stuart Taylor</t>
  </si>
  <si>
    <t>Qtr 3 2019</t>
  </si>
  <si>
    <t>Year on Year</t>
  </si>
  <si>
    <t xml:space="preserve"> Qtr 3 '18 v Qtr 3 '19</t>
  </si>
  <si>
    <t>RUBERY CRIME REPORT - Quarter 3 2019</t>
  </si>
  <si>
    <t>Covering 3 Police Areas of Beacon, Centre and Waseley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</si>
</sst>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ooper Black"/>
      <family val="1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4" fillId="0" borderId="6" xfId="0" applyFont="1" applyBorder="1"/>
    <xf numFmtId="0" fontId="4" fillId="0" borderId="7" xfId="0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4" xfId="0" applyFont="1" applyBorder="1"/>
    <xf numFmtId="0" fontId="5" fillId="0" borderId="5" xfId="0" applyFont="1" applyBorder="1"/>
    <xf numFmtId="9" fontId="4" fillId="0" borderId="7" xfId="0" applyNumberFormat="1" applyFont="1" applyBorder="1"/>
    <xf numFmtId="9" fontId="4" fillId="0" borderId="6" xfId="0" applyNumberFormat="1" applyFont="1" applyBorder="1"/>
    <xf numFmtId="9" fontId="4" fillId="0" borderId="4" xfId="0" applyNumberFormat="1" applyFont="1" applyBorder="1"/>
    <xf numFmtId="9" fontId="4" fillId="0" borderId="7" xfId="1" applyNumberFormat="1" applyFont="1" applyBorder="1"/>
    <xf numFmtId="0" fontId="4" fillId="0" borderId="0" xfId="0" applyFont="1" applyFill="1" applyBorder="1"/>
    <xf numFmtId="0" fontId="5" fillId="0" borderId="6" xfId="0" applyFont="1" applyFill="1" applyBorder="1"/>
    <xf numFmtId="0" fontId="5" fillId="0" borderId="5" xfId="0" applyFont="1" applyFill="1" applyBorder="1"/>
    <xf numFmtId="0" fontId="5" fillId="0" borderId="4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3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zoomScaleNormal="100" workbookViewId="0">
      <selection activeCell="X2" sqref="X2"/>
    </sheetView>
  </sheetViews>
  <sheetFormatPr defaultColWidth="8.42578125" defaultRowHeight="15" x14ac:dyDescent="0.25"/>
  <cols>
    <col min="1" max="1" width="3.7109375" customWidth="1"/>
    <col min="2" max="2" width="35.140625" customWidth="1"/>
    <col min="3" max="15" width="4.7109375" customWidth="1"/>
    <col min="16" max="18" width="5.7109375" customWidth="1"/>
    <col min="19" max="19" width="4.7109375" customWidth="1"/>
    <col min="20" max="20" width="5.42578125" customWidth="1"/>
    <col min="21" max="22" width="7.7109375" customWidth="1"/>
  </cols>
  <sheetData>
    <row r="1" spans="1:22" ht="31.5" x14ac:dyDescent="0.5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ht="31.5" x14ac:dyDescent="0.5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4" spans="1:22" ht="21" x14ac:dyDescent="0.35">
      <c r="C4" s="44" t="s">
        <v>22</v>
      </c>
      <c r="D4" s="45"/>
      <c r="E4" s="45"/>
      <c r="F4" s="45"/>
      <c r="G4" s="45"/>
      <c r="H4" s="46"/>
      <c r="I4" s="47" t="s">
        <v>28</v>
      </c>
      <c r="J4" s="48"/>
      <c r="K4" s="48"/>
      <c r="L4" s="48"/>
      <c r="M4" s="48"/>
      <c r="N4" s="49"/>
      <c r="O4" s="50" t="s">
        <v>19</v>
      </c>
      <c r="P4" s="51"/>
      <c r="Q4" s="36" t="s">
        <v>19</v>
      </c>
      <c r="R4" s="37"/>
      <c r="S4" s="54" t="s">
        <v>29</v>
      </c>
      <c r="T4" s="55"/>
      <c r="U4" s="55"/>
      <c r="V4" s="56"/>
    </row>
    <row r="5" spans="1:22" ht="21" x14ac:dyDescent="0.35">
      <c r="A5" s="3"/>
      <c r="B5" s="4"/>
      <c r="C5" s="50" t="s">
        <v>23</v>
      </c>
      <c r="D5" s="51"/>
      <c r="E5" s="50" t="s">
        <v>24</v>
      </c>
      <c r="F5" s="51"/>
      <c r="G5" s="50" t="s">
        <v>25</v>
      </c>
      <c r="H5" s="51"/>
      <c r="I5" s="36" t="s">
        <v>23</v>
      </c>
      <c r="J5" s="37"/>
      <c r="K5" s="36" t="s">
        <v>24</v>
      </c>
      <c r="L5" s="37"/>
      <c r="M5" s="36" t="s">
        <v>25</v>
      </c>
      <c r="N5" s="37"/>
      <c r="O5" s="38" t="s">
        <v>26</v>
      </c>
      <c r="P5" s="39"/>
      <c r="Q5" s="40" t="s">
        <v>26</v>
      </c>
      <c r="R5" s="41"/>
      <c r="S5" s="57" t="s">
        <v>30</v>
      </c>
      <c r="T5" s="58"/>
      <c r="U5" s="58"/>
      <c r="V5" s="59"/>
    </row>
    <row r="6" spans="1:22" ht="21" x14ac:dyDescent="0.35">
      <c r="A6" s="60" t="s">
        <v>0</v>
      </c>
      <c r="B6" s="61"/>
      <c r="C6" s="34">
        <v>2018</v>
      </c>
      <c r="D6" s="35"/>
      <c r="E6" s="34">
        <v>2018</v>
      </c>
      <c r="F6" s="35"/>
      <c r="G6" s="34">
        <v>2018</v>
      </c>
      <c r="H6" s="35"/>
      <c r="I6" s="42">
        <v>2019</v>
      </c>
      <c r="J6" s="43"/>
      <c r="K6" s="42">
        <v>2019</v>
      </c>
      <c r="L6" s="43"/>
      <c r="M6" s="42">
        <v>2019</v>
      </c>
      <c r="N6" s="43"/>
      <c r="O6" s="34">
        <v>2018</v>
      </c>
      <c r="P6" s="35"/>
      <c r="Q6" s="42">
        <v>2019</v>
      </c>
      <c r="R6" s="43"/>
      <c r="S6" s="52" t="s">
        <v>20</v>
      </c>
      <c r="T6" s="53"/>
      <c r="U6" s="52" t="s">
        <v>21</v>
      </c>
      <c r="V6" s="53"/>
    </row>
    <row r="7" spans="1:22" x14ac:dyDescent="0.25">
      <c r="A7" s="1"/>
      <c r="B7" s="2"/>
      <c r="C7" s="27"/>
      <c r="D7" s="28"/>
      <c r="E7" s="27"/>
      <c r="F7" s="28"/>
      <c r="G7" s="27"/>
      <c r="H7" s="28"/>
      <c r="I7" s="21"/>
      <c r="J7" s="22"/>
      <c r="K7" s="21"/>
      <c r="L7" s="22"/>
      <c r="M7" s="21"/>
      <c r="N7" s="22"/>
      <c r="O7" s="27"/>
      <c r="P7" s="28"/>
      <c r="Q7" s="21"/>
      <c r="R7" s="22"/>
      <c r="S7" s="3"/>
      <c r="T7" s="4"/>
      <c r="U7" s="3"/>
      <c r="V7" s="4"/>
    </row>
    <row r="8" spans="1:22" ht="21" x14ac:dyDescent="0.35">
      <c r="A8" s="5" t="s">
        <v>1</v>
      </c>
      <c r="B8" s="6"/>
      <c r="C8" s="29"/>
      <c r="D8" s="30">
        <v>3</v>
      </c>
      <c r="E8" s="29"/>
      <c r="F8" s="30">
        <v>3</v>
      </c>
      <c r="G8" s="29"/>
      <c r="H8" s="30">
        <v>1</v>
      </c>
      <c r="I8" s="23"/>
      <c r="J8" s="24">
        <v>1</v>
      </c>
      <c r="K8" s="23"/>
      <c r="L8" s="24">
        <v>4</v>
      </c>
      <c r="M8" s="23"/>
      <c r="N8" s="24">
        <v>0</v>
      </c>
      <c r="O8" s="29"/>
      <c r="P8" s="30">
        <f>D8+F8+H8</f>
        <v>7</v>
      </c>
      <c r="Q8" s="23"/>
      <c r="R8" s="24">
        <f>J8+L8+N8</f>
        <v>5</v>
      </c>
      <c r="S8" s="9"/>
      <c r="T8" s="10">
        <f>R8-P8</f>
        <v>-2</v>
      </c>
      <c r="U8" s="5"/>
      <c r="V8" s="13"/>
    </row>
    <row r="9" spans="1:22" ht="21" x14ac:dyDescent="0.35">
      <c r="A9" s="5" t="s">
        <v>2</v>
      </c>
      <c r="B9" s="6"/>
      <c r="C9" s="29"/>
      <c r="D9" s="30">
        <v>0</v>
      </c>
      <c r="E9" s="29"/>
      <c r="F9" s="30">
        <v>0</v>
      </c>
      <c r="G9" s="29"/>
      <c r="H9" s="30">
        <v>0</v>
      </c>
      <c r="I9" s="23"/>
      <c r="J9" s="24">
        <v>0</v>
      </c>
      <c r="K9" s="23"/>
      <c r="L9" s="24">
        <v>0</v>
      </c>
      <c r="M9" s="23"/>
      <c r="N9" s="24">
        <v>0</v>
      </c>
      <c r="O9" s="29"/>
      <c r="P9" s="30">
        <f t="shared" ref="P9:P12" si="0">D9+F9+H9</f>
        <v>0</v>
      </c>
      <c r="Q9" s="23"/>
      <c r="R9" s="24">
        <f t="shared" ref="R9:R12" si="1">J9+L9+N9</f>
        <v>0</v>
      </c>
      <c r="S9" s="9"/>
      <c r="T9" s="10">
        <f t="shared" ref="T9:T23" si="2">R9-P9</f>
        <v>0</v>
      </c>
      <c r="U9" s="5"/>
      <c r="V9" s="13"/>
    </row>
    <row r="10" spans="1:22" ht="21" x14ac:dyDescent="0.35">
      <c r="A10" s="5" t="s">
        <v>3</v>
      </c>
      <c r="B10" s="6"/>
      <c r="C10" s="29"/>
      <c r="D10" s="30">
        <v>2</v>
      </c>
      <c r="E10" s="29"/>
      <c r="F10" s="30">
        <v>3</v>
      </c>
      <c r="G10" s="29"/>
      <c r="H10" s="30">
        <v>5</v>
      </c>
      <c r="I10" s="23"/>
      <c r="J10" s="24">
        <v>3</v>
      </c>
      <c r="K10" s="23"/>
      <c r="L10" s="24">
        <v>3</v>
      </c>
      <c r="M10" s="23"/>
      <c r="N10" s="24">
        <v>0</v>
      </c>
      <c r="O10" s="29"/>
      <c r="P10" s="30">
        <f t="shared" si="0"/>
        <v>10</v>
      </c>
      <c r="Q10" s="23"/>
      <c r="R10" s="24">
        <f t="shared" si="1"/>
        <v>6</v>
      </c>
      <c r="S10" s="9"/>
      <c r="T10" s="10">
        <f t="shared" si="2"/>
        <v>-4</v>
      </c>
      <c r="U10" s="5"/>
      <c r="V10" s="13"/>
    </row>
    <row r="11" spans="1:22" ht="21" x14ac:dyDescent="0.35">
      <c r="A11" s="5" t="s">
        <v>4</v>
      </c>
      <c r="B11" s="6"/>
      <c r="C11" s="29"/>
      <c r="D11" s="30">
        <v>1</v>
      </c>
      <c r="E11" s="29"/>
      <c r="F11" s="30">
        <v>0</v>
      </c>
      <c r="G11" s="29"/>
      <c r="H11" s="30">
        <v>0</v>
      </c>
      <c r="I11" s="23"/>
      <c r="J11" s="24">
        <v>1</v>
      </c>
      <c r="K11" s="23"/>
      <c r="L11" s="24">
        <v>0</v>
      </c>
      <c r="M11" s="23"/>
      <c r="N11" s="24">
        <v>0</v>
      </c>
      <c r="O11" s="29"/>
      <c r="P11" s="30">
        <f t="shared" si="0"/>
        <v>1</v>
      </c>
      <c r="Q11" s="23"/>
      <c r="R11" s="24">
        <f t="shared" si="1"/>
        <v>1</v>
      </c>
      <c r="S11" s="9"/>
      <c r="T11" s="10">
        <f t="shared" si="2"/>
        <v>0</v>
      </c>
      <c r="U11" s="5"/>
      <c r="V11" s="13"/>
    </row>
    <row r="12" spans="1:22" ht="21" x14ac:dyDescent="0.35">
      <c r="A12" s="5" t="s">
        <v>5</v>
      </c>
      <c r="B12" s="6"/>
      <c r="C12" s="29"/>
      <c r="D12" s="30">
        <v>0</v>
      </c>
      <c r="E12" s="29"/>
      <c r="F12" s="30">
        <v>0</v>
      </c>
      <c r="G12" s="29"/>
      <c r="H12" s="30">
        <v>1</v>
      </c>
      <c r="I12" s="23"/>
      <c r="J12" s="24">
        <v>0</v>
      </c>
      <c r="K12" s="23"/>
      <c r="L12" s="24">
        <v>0</v>
      </c>
      <c r="M12" s="23"/>
      <c r="N12" s="24">
        <v>0</v>
      </c>
      <c r="O12" s="29"/>
      <c r="P12" s="30">
        <f t="shared" si="0"/>
        <v>1</v>
      </c>
      <c r="Q12" s="23"/>
      <c r="R12" s="24">
        <f t="shared" si="1"/>
        <v>0</v>
      </c>
      <c r="S12" s="9"/>
      <c r="T12" s="10">
        <f t="shared" si="2"/>
        <v>-1</v>
      </c>
      <c r="U12" s="5"/>
      <c r="V12" s="13"/>
    </row>
    <row r="13" spans="1:22" ht="21" x14ac:dyDescent="0.35">
      <c r="A13" s="5" t="s">
        <v>6</v>
      </c>
      <c r="B13" s="6"/>
      <c r="C13" s="29"/>
      <c r="D13" s="30"/>
      <c r="E13" s="29"/>
      <c r="F13" s="30"/>
      <c r="G13" s="29"/>
      <c r="H13" s="30"/>
      <c r="I13" s="23"/>
      <c r="J13" s="24"/>
      <c r="K13" s="23"/>
      <c r="L13" s="24"/>
      <c r="M13" s="23"/>
      <c r="N13" s="24"/>
      <c r="O13" s="29"/>
      <c r="P13" s="30"/>
      <c r="Q13" s="23"/>
      <c r="R13" s="24"/>
      <c r="S13" s="9"/>
      <c r="T13" s="10"/>
      <c r="U13" s="5"/>
      <c r="V13" s="6"/>
    </row>
    <row r="14" spans="1:22" ht="21" x14ac:dyDescent="0.35">
      <c r="A14" s="5"/>
      <c r="B14" s="6" t="s">
        <v>7</v>
      </c>
      <c r="C14" s="29">
        <v>2</v>
      </c>
      <c r="D14" s="30"/>
      <c r="E14" s="29">
        <v>6</v>
      </c>
      <c r="F14" s="30"/>
      <c r="G14" s="29">
        <v>1</v>
      </c>
      <c r="H14" s="30"/>
      <c r="I14" s="23">
        <v>4</v>
      </c>
      <c r="J14" s="24"/>
      <c r="K14" s="23">
        <v>2</v>
      </c>
      <c r="L14" s="24"/>
      <c r="M14" s="23">
        <v>0</v>
      </c>
      <c r="N14" s="24"/>
      <c r="O14" s="29">
        <f t="shared" ref="O14" si="3">C14+E14+G14</f>
        <v>9</v>
      </c>
      <c r="P14" s="30"/>
      <c r="Q14" s="23">
        <f>I14+K14+M14</f>
        <v>6</v>
      </c>
      <c r="R14" s="24"/>
      <c r="S14" s="9">
        <f>Q14-O14</f>
        <v>-3</v>
      </c>
      <c r="T14" s="10"/>
      <c r="U14" s="14"/>
      <c r="V14" s="6"/>
    </row>
    <row r="15" spans="1:22" ht="21" x14ac:dyDescent="0.35">
      <c r="A15" s="5"/>
      <c r="B15" s="6" t="s">
        <v>8</v>
      </c>
      <c r="C15" s="29">
        <v>1</v>
      </c>
      <c r="D15" s="30"/>
      <c r="E15" s="29">
        <v>0</v>
      </c>
      <c r="F15" s="30"/>
      <c r="G15" s="29">
        <v>0</v>
      </c>
      <c r="H15" s="30"/>
      <c r="I15" s="23">
        <v>0</v>
      </c>
      <c r="J15" s="24"/>
      <c r="K15" s="23">
        <v>0</v>
      </c>
      <c r="L15" s="24"/>
      <c r="M15" s="23">
        <v>0</v>
      </c>
      <c r="N15" s="24"/>
      <c r="O15" s="29">
        <f t="shared" ref="O15:O16" si="4">C15+E15+G15</f>
        <v>1</v>
      </c>
      <c r="P15" s="30"/>
      <c r="Q15" s="23">
        <f>I15+K15+M15</f>
        <v>0</v>
      </c>
      <c r="R15" s="24"/>
      <c r="S15" s="9">
        <f t="shared" ref="S15:S16" si="5">Q15-O15</f>
        <v>-1</v>
      </c>
      <c r="T15" s="10"/>
      <c r="U15" s="14"/>
      <c r="V15" s="6"/>
    </row>
    <row r="16" spans="1:22" ht="21" x14ac:dyDescent="0.35">
      <c r="A16" s="5"/>
      <c r="B16" s="6" t="s">
        <v>9</v>
      </c>
      <c r="C16" s="31">
        <v>0</v>
      </c>
      <c r="D16" s="30">
        <f>SUM(C14:C16)</f>
        <v>3</v>
      </c>
      <c r="E16" s="31">
        <v>0</v>
      </c>
      <c r="F16" s="30">
        <f>SUM(E14:E16)</f>
        <v>6</v>
      </c>
      <c r="G16" s="31">
        <v>1</v>
      </c>
      <c r="H16" s="30">
        <f>SUM(G14:G16)</f>
        <v>2</v>
      </c>
      <c r="I16" s="25">
        <v>0</v>
      </c>
      <c r="J16" s="24">
        <f>SUM(I14:I16)</f>
        <v>4</v>
      </c>
      <c r="K16" s="25">
        <v>0</v>
      </c>
      <c r="L16" s="24">
        <f>SUM(K14:K16)</f>
        <v>2</v>
      </c>
      <c r="M16" s="25">
        <v>0</v>
      </c>
      <c r="N16" s="24">
        <f>SUM(M14:M16)</f>
        <v>0</v>
      </c>
      <c r="O16" s="29">
        <f t="shared" si="4"/>
        <v>1</v>
      </c>
      <c r="P16" s="30">
        <f>O14+O15+O16</f>
        <v>11</v>
      </c>
      <c r="Q16" s="25">
        <f>E16+I16+M16</f>
        <v>0</v>
      </c>
      <c r="R16" s="24">
        <f>SUM(Q14:Q16)</f>
        <v>6</v>
      </c>
      <c r="S16" s="11">
        <f t="shared" si="5"/>
        <v>-1</v>
      </c>
      <c r="T16" s="10">
        <f t="shared" si="2"/>
        <v>-5</v>
      </c>
      <c r="U16" s="15"/>
      <c r="V16" s="16"/>
    </row>
    <row r="17" spans="1:22" ht="21" x14ac:dyDescent="0.35">
      <c r="A17" s="5" t="s">
        <v>10</v>
      </c>
      <c r="B17" s="6"/>
      <c r="C17" s="29"/>
      <c r="D17" s="30"/>
      <c r="E17" s="29"/>
      <c r="F17" s="30"/>
      <c r="G17" s="29"/>
      <c r="H17" s="30"/>
      <c r="I17" s="23"/>
      <c r="J17" s="24"/>
      <c r="K17" s="23"/>
      <c r="L17" s="24"/>
      <c r="M17" s="23"/>
      <c r="N17" s="24"/>
      <c r="O17" s="29"/>
      <c r="P17" s="30"/>
      <c r="Q17" s="23"/>
      <c r="R17" s="24"/>
      <c r="S17" s="9"/>
      <c r="T17" s="10"/>
      <c r="U17" s="5"/>
      <c r="V17" s="6"/>
    </row>
    <row r="18" spans="1:22" ht="21" x14ac:dyDescent="0.35">
      <c r="A18" s="5"/>
      <c r="B18" s="6" t="s">
        <v>11</v>
      </c>
      <c r="C18" s="29">
        <v>1</v>
      </c>
      <c r="D18" s="30"/>
      <c r="E18" s="29">
        <v>5</v>
      </c>
      <c r="F18" s="30"/>
      <c r="G18" s="29">
        <v>1</v>
      </c>
      <c r="H18" s="30"/>
      <c r="I18" s="23">
        <v>0</v>
      </c>
      <c r="J18" s="24"/>
      <c r="K18" s="23">
        <v>0</v>
      </c>
      <c r="L18" s="24"/>
      <c r="M18" s="23">
        <v>0</v>
      </c>
      <c r="N18" s="24"/>
      <c r="O18" s="29">
        <f t="shared" ref="O18:O20" si="6">C18+E18+G18</f>
        <v>7</v>
      </c>
      <c r="P18" s="30"/>
      <c r="Q18" s="23">
        <f t="shared" ref="Q18:Q20" si="7">I18+K18+M18</f>
        <v>0</v>
      </c>
      <c r="R18" s="24"/>
      <c r="S18" s="9">
        <f t="shared" ref="S18:S21" si="8">Q18-O18</f>
        <v>-7</v>
      </c>
      <c r="T18" s="10"/>
      <c r="U18" s="14"/>
      <c r="V18" s="6"/>
    </row>
    <row r="19" spans="1:22" ht="21" x14ac:dyDescent="0.35">
      <c r="A19" s="5"/>
      <c r="B19" s="6" t="s">
        <v>12</v>
      </c>
      <c r="C19" s="29">
        <v>1</v>
      </c>
      <c r="D19" s="30"/>
      <c r="E19" s="29">
        <v>4</v>
      </c>
      <c r="F19" s="30"/>
      <c r="G19" s="29">
        <v>1</v>
      </c>
      <c r="H19" s="30"/>
      <c r="I19" s="23">
        <v>1</v>
      </c>
      <c r="J19" s="24"/>
      <c r="K19" s="23">
        <v>0</v>
      </c>
      <c r="L19" s="24"/>
      <c r="M19" s="23">
        <v>0</v>
      </c>
      <c r="N19" s="24"/>
      <c r="O19" s="29">
        <f t="shared" si="6"/>
        <v>6</v>
      </c>
      <c r="P19" s="30"/>
      <c r="Q19" s="23">
        <f t="shared" si="7"/>
        <v>1</v>
      </c>
      <c r="R19" s="24"/>
      <c r="S19" s="9">
        <f t="shared" si="8"/>
        <v>-5</v>
      </c>
      <c r="T19" s="10"/>
      <c r="U19" s="14"/>
      <c r="V19" s="13"/>
    </row>
    <row r="20" spans="1:22" ht="21" x14ac:dyDescent="0.35">
      <c r="A20" s="5"/>
      <c r="B20" s="6" t="s">
        <v>13</v>
      </c>
      <c r="C20" s="29">
        <v>5</v>
      </c>
      <c r="D20" s="30"/>
      <c r="E20" s="29">
        <v>2</v>
      </c>
      <c r="F20" s="30"/>
      <c r="G20" s="29">
        <v>0</v>
      </c>
      <c r="H20" s="30"/>
      <c r="I20" s="23">
        <v>0</v>
      </c>
      <c r="J20" s="24"/>
      <c r="K20" s="23">
        <v>1</v>
      </c>
      <c r="L20" s="24"/>
      <c r="M20" s="23">
        <v>0</v>
      </c>
      <c r="N20" s="24"/>
      <c r="O20" s="29">
        <f t="shared" si="6"/>
        <v>7</v>
      </c>
      <c r="P20" s="30"/>
      <c r="Q20" s="23">
        <f t="shared" si="7"/>
        <v>1</v>
      </c>
      <c r="R20" s="24"/>
      <c r="S20" s="9">
        <f t="shared" si="8"/>
        <v>-6</v>
      </c>
      <c r="T20" s="10"/>
      <c r="U20" s="14"/>
      <c r="V20" s="13"/>
    </row>
    <row r="21" spans="1:22" ht="21" x14ac:dyDescent="0.35">
      <c r="A21" s="5"/>
      <c r="B21" s="6" t="s">
        <v>14</v>
      </c>
      <c r="C21" s="31">
        <v>2</v>
      </c>
      <c r="D21" s="30">
        <f>SUM(C18:C21)</f>
        <v>9</v>
      </c>
      <c r="E21" s="31">
        <v>3</v>
      </c>
      <c r="F21" s="30">
        <f>SUM(E18:E21)</f>
        <v>14</v>
      </c>
      <c r="G21" s="31">
        <v>2</v>
      </c>
      <c r="H21" s="30">
        <f>SUM(G18:G21)</f>
        <v>4</v>
      </c>
      <c r="I21" s="25">
        <v>3</v>
      </c>
      <c r="J21" s="24">
        <f>SUM(I18:I21)</f>
        <v>4</v>
      </c>
      <c r="K21" s="25">
        <v>1</v>
      </c>
      <c r="L21" s="24">
        <f>SUM(K18:K21)</f>
        <v>2</v>
      </c>
      <c r="M21" s="25">
        <v>0</v>
      </c>
      <c r="N21" s="24">
        <f>SUM(M18:M21)</f>
        <v>0</v>
      </c>
      <c r="O21" s="31">
        <f>C21+E21+G21</f>
        <v>7</v>
      </c>
      <c r="P21" s="30">
        <f>SUM(O18:O21)</f>
        <v>27</v>
      </c>
      <c r="Q21" s="25">
        <f>I21+K21+M21</f>
        <v>4</v>
      </c>
      <c r="R21" s="24">
        <f>SUM(Q18:Q21)</f>
        <v>6</v>
      </c>
      <c r="S21" s="11">
        <f t="shared" si="8"/>
        <v>-3</v>
      </c>
      <c r="T21" s="10">
        <f t="shared" si="2"/>
        <v>-21</v>
      </c>
      <c r="U21" s="15"/>
      <c r="V21" s="16"/>
    </row>
    <row r="22" spans="1:22" ht="21" x14ac:dyDescent="0.35">
      <c r="A22" s="5" t="s">
        <v>15</v>
      </c>
      <c r="B22" s="6"/>
      <c r="C22" s="29"/>
      <c r="D22" s="32">
        <v>0</v>
      </c>
      <c r="E22" s="29"/>
      <c r="F22" s="32">
        <v>0</v>
      </c>
      <c r="G22" s="29"/>
      <c r="H22" s="32">
        <v>0</v>
      </c>
      <c r="I22" s="23"/>
      <c r="J22" s="26">
        <v>0</v>
      </c>
      <c r="K22" s="23"/>
      <c r="L22" s="26">
        <v>0</v>
      </c>
      <c r="M22" s="23"/>
      <c r="N22" s="26">
        <v>0</v>
      </c>
      <c r="O22" s="29"/>
      <c r="P22" s="32">
        <f>D22+F22+H22</f>
        <v>0</v>
      </c>
      <c r="Q22" s="23"/>
      <c r="R22" s="26">
        <f t="shared" ref="R22" si="9">J22+L22+N22</f>
        <v>0</v>
      </c>
      <c r="S22" s="11"/>
      <c r="T22" s="12">
        <f t="shared" si="2"/>
        <v>0</v>
      </c>
      <c r="U22" s="5"/>
      <c r="V22" s="8"/>
    </row>
    <row r="23" spans="1:22" ht="21" x14ac:dyDescent="0.35">
      <c r="A23" s="5" t="s">
        <v>16</v>
      </c>
      <c r="B23" s="6"/>
      <c r="C23" s="29"/>
      <c r="D23" s="30">
        <f>SUM(D8:D22)</f>
        <v>18</v>
      </c>
      <c r="E23" s="29"/>
      <c r="F23" s="30">
        <f>SUM(F8:F22)</f>
        <v>26</v>
      </c>
      <c r="G23" s="29"/>
      <c r="H23" s="30">
        <f t="shared" ref="H23" si="10">SUM(H8:H22)</f>
        <v>13</v>
      </c>
      <c r="I23" s="23"/>
      <c r="J23" s="24">
        <f>SUM(J8:J22)</f>
        <v>13</v>
      </c>
      <c r="K23" s="23"/>
      <c r="L23" s="24">
        <f>SUM(L8:L22)</f>
        <v>11</v>
      </c>
      <c r="M23" s="23"/>
      <c r="N23" s="24">
        <f t="shared" ref="N23" si="11">SUM(N8:N22)</f>
        <v>0</v>
      </c>
      <c r="O23" s="29"/>
      <c r="P23" s="30">
        <f t="shared" ref="P23" si="12">SUM(P8:P22)</f>
        <v>57</v>
      </c>
      <c r="Q23" s="23"/>
      <c r="R23" s="24">
        <f t="shared" ref="R23" si="13">SUM(R8:R22)</f>
        <v>24</v>
      </c>
      <c r="S23" s="9"/>
      <c r="T23" s="10">
        <f t="shared" si="2"/>
        <v>-33</v>
      </c>
      <c r="U23" s="5"/>
      <c r="V23" s="13"/>
    </row>
    <row r="24" spans="1:22" ht="21" x14ac:dyDescent="0.35">
      <c r="A24" s="5" t="s">
        <v>17</v>
      </c>
      <c r="B24" s="6"/>
      <c r="C24" s="29"/>
      <c r="D24" s="32">
        <v>3</v>
      </c>
      <c r="E24" s="29"/>
      <c r="F24" s="32">
        <v>3</v>
      </c>
      <c r="G24" s="29"/>
      <c r="H24" s="32">
        <v>5</v>
      </c>
      <c r="I24" s="23"/>
      <c r="J24" s="26">
        <v>8</v>
      </c>
      <c r="K24" s="23"/>
      <c r="L24" s="26">
        <v>8</v>
      </c>
      <c r="M24" s="23"/>
      <c r="N24" s="26">
        <v>0</v>
      </c>
      <c r="O24" s="29"/>
      <c r="P24" s="32"/>
      <c r="Q24" s="23"/>
      <c r="R24" s="26"/>
      <c r="S24" s="18"/>
      <c r="T24" s="19"/>
      <c r="U24" s="18"/>
      <c r="V24" s="10"/>
    </row>
    <row r="25" spans="1:22" ht="21" x14ac:dyDescent="0.35">
      <c r="A25" s="7" t="s">
        <v>18</v>
      </c>
      <c r="B25" s="8"/>
      <c r="C25" s="31"/>
      <c r="D25" s="32">
        <f>D23+D24</f>
        <v>21</v>
      </c>
      <c r="E25" s="31"/>
      <c r="F25" s="32">
        <f>F23+F24</f>
        <v>29</v>
      </c>
      <c r="G25" s="31"/>
      <c r="H25" s="32">
        <f>H23+H24</f>
        <v>18</v>
      </c>
      <c r="I25" s="25"/>
      <c r="J25" s="26">
        <f>J23+J24</f>
        <v>21</v>
      </c>
      <c r="K25" s="25"/>
      <c r="L25" s="26">
        <f>L23+L24</f>
        <v>19</v>
      </c>
      <c r="M25" s="25"/>
      <c r="N25" s="26">
        <f>N23+N24</f>
        <v>0</v>
      </c>
      <c r="O25" s="31"/>
      <c r="P25" s="32"/>
      <c r="Q25" s="25"/>
      <c r="R25" s="26"/>
      <c r="S25" s="20"/>
      <c r="T25" s="19"/>
      <c r="U25" s="20"/>
      <c r="V25" s="12"/>
    </row>
    <row r="27" spans="1:22" ht="18.75" x14ac:dyDescent="0.3">
      <c r="A27" s="17" t="s">
        <v>27</v>
      </c>
    </row>
  </sheetData>
  <mergeCells count="27">
    <mergeCell ref="A1:V1"/>
    <mergeCell ref="Q6:R6"/>
    <mergeCell ref="O4:P4"/>
    <mergeCell ref="Q4:R4"/>
    <mergeCell ref="S6:T6"/>
    <mergeCell ref="U6:V6"/>
    <mergeCell ref="S4:V4"/>
    <mergeCell ref="S5:V5"/>
    <mergeCell ref="A6:B6"/>
    <mergeCell ref="C5:D5"/>
    <mergeCell ref="E5:F5"/>
    <mergeCell ref="G5:H5"/>
    <mergeCell ref="C6:D6"/>
    <mergeCell ref="E6:F6"/>
    <mergeCell ref="A2:V2"/>
    <mergeCell ref="G6:H6"/>
    <mergeCell ref="I5:J5"/>
    <mergeCell ref="O5:P5"/>
    <mergeCell ref="Q5:R5"/>
    <mergeCell ref="O6:P6"/>
    <mergeCell ref="I6:J6"/>
    <mergeCell ref="K5:L5"/>
    <mergeCell ref="K6:L6"/>
    <mergeCell ref="M5:N5"/>
    <mergeCell ref="M6:N6"/>
    <mergeCell ref="C4:H4"/>
    <mergeCell ref="I4:N4"/>
  </mergeCells>
  <printOptions horizontalCentered="1"/>
  <pageMargins left="0.31496062992125984" right="0.31496062992125984" top="0.35433070866141736" bottom="0.15748031496062992" header="0.11811023622047245" footer="0.11811023622047245"/>
  <pageSetup paperSize="9" scale="9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BAKER, Mr N (nbaker)</cp:lastModifiedBy>
  <cp:lastPrinted>2019-10-10T17:19:41Z</cp:lastPrinted>
  <dcterms:created xsi:type="dcterms:W3CDTF">2018-07-08T21:50:14Z</dcterms:created>
  <dcterms:modified xsi:type="dcterms:W3CDTF">2019-10-14T13:48:09Z</dcterms:modified>
</cp:coreProperties>
</file>